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480" windowHeight="11640" tabRatio="700" activeTab="0"/>
  </bookViews>
  <sheets>
    <sheet name="Intro" sheetId="1" r:id="rId1"/>
    <sheet name="States" sheetId="2" r:id="rId2"/>
    <sheet name="ResponderType" sheetId="3" r:id="rId3"/>
    <sheet name="BudgetSize" sheetId="4" r:id="rId4"/>
    <sheet name="FTESumm&amp;byType" sheetId="5" r:id="rId5"/>
    <sheet name="FTESumm&amp;byBudget" sheetId="6" r:id="rId6"/>
    <sheet name="ExtentofServices" sheetId="7" r:id="rId7"/>
    <sheet name="SummaryChallenges" sheetId="8" r:id="rId8"/>
    <sheet name="DEMANDbyTYPE" sheetId="9" r:id="rId9"/>
    <sheet name="INCOMEbyTYPE" sheetId="10" r:id="rId10"/>
    <sheet name="GRANTFUNDbyTYPE" sheetId="11" r:id="rId11"/>
    <sheet name="OTHCONTRbyTYPE" sheetId="12" r:id="rId12"/>
    <sheet name="EARNEDbyTYPE" sheetId="13" r:id="rId13"/>
    <sheet name="DEMANDbyBUDGET" sheetId="14" r:id="rId14"/>
    <sheet name="INCOMEbyBUDGET" sheetId="15" r:id="rId15"/>
    <sheet name="GRANTFUNDING" sheetId="16" r:id="rId16"/>
    <sheet name="OTHCONTbyBUDGET" sheetId="17" r:id="rId17"/>
    <sheet name="EARNEDbyBUDGET" sheetId="18" r:id="rId18"/>
    <sheet name="SourcesOfIncome" sheetId="19" r:id="rId19"/>
    <sheet name="ARTISTS-CONTRACTORIncomeImpact" sheetId="20" r:id="rId20"/>
    <sheet name="ORGANIZATIONImpacts" sheetId="21" r:id="rId21"/>
    <sheet name="ORGANIZATIONImpactsByBUDGET" sheetId="22" r:id="rId22"/>
    <sheet name="STEPSTAKEN" sheetId="23" r:id="rId23"/>
    <sheet name="STEPSTAKENByBUDGET" sheetId="24" r:id="rId24"/>
    <sheet name="CASHRESERVES" sheetId="25" r:id="rId25"/>
    <sheet name="CASHRESERVESByBUDGET" sheetId="26" r:id="rId26"/>
    <sheet name="GRANTMAKERS" sheetId="27" r:id="rId27"/>
  </sheets>
  <definedNames/>
  <calcPr fullCalcOnLoad="1"/>
</workbook>
</file>

<file path=xl/sharedStrings.xml><?xml version="1.0" encoding="utf-8"?>
<sst xmlns="http://schemas.openxmlformats.org/spreadsheetml/2006/main" count="1384" uniqueCount="258">
  <si>
    <t>Q. What is your feeling of "connection" with our organization?</t>
  </si>
  <si>
    <t>(1-5) Very Weak to Very Strong</t>
  </si>
  <si>
    <t>Percent</t>
  </si>
  <si>
    <t>Valid</t>
  </si>
  <si>
    <t>AK</t>
  </si>
  <si>
    <t>AL</t>
  </si>
  <si>
    <t>AR</t>
  </si>
  <si>
    <t>CA</t>
  </si>
  <si>
    <t>CO</t>
  </si>
  <si>
    <t>CT</t>
  </si>
  <si>
    <t>DC</t>
  </si>
  <si>
    <t>FL</t>
  </si>
  <si>
    <t>GA</t>
  </si>
  <si>
    <t>HI</t>
  </si>
  <si>
    <t>IA</t>
  </si>
  <si>
    <t>ID</t>
  </si>
  <si>
    <t>IL</t>
  </si>
  <si>
    <t>IN</t>
  </si>
  <si>
    <t>KY</t>
  </si>
  <si>
    <t>LA</t>
  </si>
  <si>
    <t>MA</t>
  </si>
  <si>
    <t>MD</t>
  </si>
  <si>
    <t>ME</t>
  </si>
  <si>
    <t>MI</t>
  </si>
  <si>
    <t>MO</t>
  </si>
  <si>
    <t>MS</t>
  </si>
  <si>
    <t>MT</t>
  </si>
  <si>
    <t>NC</t>
  </si>
  <si>
    <t>ND</t>
  </si>
  <si>
    <t>NE</t>
  </si>
  <si>
    <t>NM</t>
  </si>
  <si>
    <t>NV</t>
  </si>
  <si>
    <t>NY</t>
  </si>
  <si>
    <t>OH</t>
  </si>
  <si>
    <t>OK</t>
  </si>
  <si>
    <t>OR</t>
  </si>
  <si>
    <t>PA</t>
  </si>
  <si>
    <t>RI</t>
  </si>
  <si>
    <t>SC</t>
  </si>
  <si>
    <t>SD</t>
  </si>
  <si>
    <t>TN</t>
  </si>
  <si>
    <t>TX</t>
  </si>
  <si>
    <t>UT</t>
  </si>
  <si>
    <t>VA</t>
  </si>
  <si>
    <t>VT</t>
  </si>
  <si>
    <t>WA</t>
  </si>
  <si>
    <t>WI</t>
  </si>
  <si>
    <t>WV</t>
  </si>
  <si>
    <t>WY</t>
  </si>
  <si>
    <t>Total</t>
  </si>
  <si>
    <t>States Responding</t>
  </si>
  <si>
    <t>Count</t>
  </si>
  <si>
    <t>No response</t>
  </si>
  <si>
    <t>Type of Responder</t>
  </si>
  <si>
    <t>Non-Profit Organization</t>
  </si>
  <si>
    <t>Government Agency</t>
  </si>
  <si>
    <t>Foundation</t>
  </si>
  <si>
    <t>Independent Contractor (Not an Artist)</t>
  </si>
  <si>
    <t>Individual Artist/Artist Group/Ensemble</t>
  </si>
  <si>
    <t>Unknown</t>
  </si>
  <si>
    <t>Organizational Budget</t>
  </si>
  <si>
    <t>$100,000-$499,999</t>
  </si>
  <si>
    <t>$500,000-$999,999</t>
  </si>
  <si>
    <t>Under $100,000</t>
  </si>
  <si>
    <t>$1 Million and Over</t>
  </si>
  <si>
    <t>*Excludes individual artists and missing information.</t>
  </si>
  <si>
    <t>Non-Profit Organizations</t>
  </si>
  <si>
    <t>Government Agencies</t>
  </si>
  <si>
    <t>Foundations</t>
  </si>
  <si>
    <t>Contractors      (Not Artists)</t>
  </si>
  <si>
    <t>*Excludes individual artists/artist groups.</t>
  </si>
  <si>
    <t>FTE on 12/31/2008</t>
  </si>
  <si>
    <t>Minimum</t>
  </si>
  <si>
    <t>Maximum</t>
  </si>
  <si>
    <t>Average</t>
  </si>
  <si>
    <t>Total Sum</t>
  </si>
  <si>
    <t>Q. What is the approximate size of your organizational budget? (Folk/Traditional arts only.)</t>
  </si>
  <si>
    <t>Q. How many full time employees (or FTE) in your organization/area as of December 31, 2008?</t>
  </si>
  <si>
    <t>Q. How much programming or service do you/your organization provide in the folk and traditional arts?</t>
  </si>
  <si>
    <t>Limited</t>
  </si>
  <si>
    <t>Moderate</t>
  </si>
  <si>
    <t>Heavy</t>
  </si>
  <si>
    <t>Exclusive</t>
  </si>
  <si>
    <t>Q. What have been the most significant challenges you faced due to the recession in 2008?</t>
  </si>
  <si>
    <t>Decrease</t>
  </si>
  <si>
    <t>No Change</t>
  </si>
  <si>
    <t>Increase</t>
  </si>
  <si>
    <t>n</t>
  </si>
  <si>
    <t>Grant Funding</t>
  </si>
  <si>
    <t>Overall Income</t>
  </si>
  <si>
    <t>Demand for Programs/Services</t>
  </si>
  <si>
    <t>Other Contributed Funds</t>
  </si>
  <si>
    <t>Earned Income/Contracts</t>
  </si>
  <si>
    <t>Other contributed Funds</t>
  </si>
  <si>
    <t>Individual Artists/Groups</t>
  </si>
  <si>
    <t>Independent Contractors</t>
  </si>
  <si>
    <t>Q. What do you expect to be the impact of the recession on your organization/area/program in 2009?</t>
  </si>
  <si>
    <t>Percentage Change 08-09</t>
  </si>
  <si>
    <t>Percentage Change 09-10</t>
  </si>
  <si>
    <t>Total (n=304)*</t>
  </si>
  <si>
    <t>Non-Profit Organizations (n=223)</t>
  </si>
  <si>
    <t>Government Agencies (n=47)</t>
  </si>
  <si>
    <t>Foundations (n=2)</t>
  </si>
  <si>
    <t>Foundations (n=4)</t>
  </si>
  <si>
    <t>Contractors (Not Artists) (n=30)</t>
  </si>
  <si>
    <t>Q. If you reduced/eliminated positions, how many FTE positions were lost in 2008?</t>
  </si>
  <si>
    <t>Total (n=118)*</t>
  </si>
  <si>
    <t>Q. How many FTE positions do you expect to reduce/eliminate in 2009?</t>
  </si>
  <si>
    <t>Total (n=126)*</t>
  </si>
  <si>
    <t>Non-Profit Organizations (n=101)</t>
  </si>
  <si>
    <t>Government Agencies (n=20)</t>
  </si>
  <si>
    <t>Contractors (Not Artists) (n=3)</t>
  </si>
  <si>
    <t>FTE lost during 2008</t>
  </si>
  <si>
    <t>If we add total FTE on 12/31 1,218+the 95 lost we get 1,313 reported FTE jobs/95 lost=7.2% lost.</t>
  </si>
  <si>
    <t>FTE expected reductions for 2009</t>
  </si>
  <si>
    <t xml:space="preserve">If we take 110 lost from the 1,218 reported at year end 2008 we get 9.0% additional lost FTE jobs for 2009. </t>
  </si>
  <si>
    <t>Under $100,000 (n=151)</t>
  </si>
  <si>
    <t>Total (n=45)*</t>
  </si>
  <si>
    <t>Non-Profit Organizations (n=37)</t>
  </si>
  <si>
    <t>Government Agencies (n=6)</t>
  </si>
  <si>
    <t>Contractors (Not Artists) (n=2)</t>
  </si>
  <si>
    <t>Under $100,000 (n=11)</t>
  </si>
  <si>
    <t>Under $100,000 (n=45)</t>
  </si>
  <si>
    <t>$100,000-$499,999 (n=84)</t>
  </si>
  <si>
    <t>$100,000-$499,999 (n=15)</t>
  </si>
  <si>
    <t>$100,000-$499,999 (n=42)</t>
  </si>
  <si>
    <t>$500,000-$999,999 (n=22)</t>
  </si>
  <si>
    <t>$500,000-$999,999 (n=2)</t>
  </si>
  <si>
    <t>$500,000-$999,999 (n=11)</t>
  </si>
  <si>
    <t>$1 Million and Over (n=33)</t>
  </si>
  <si>
    <t>$1 Million and Over (n=14)</t>
  </si>
  <si>
    <t>$1 Million and Over (n=22)</t>
  </si>
  <si>
    <t>Q. What challenges do you expect to face in 2010?</t>
  </si>
  <si>
    <t>Demand for Services</t>
  </si>
  <si>
    <t>Individual Artists/Artists Groups</t>
  </si>
  <si>
    <t>Percentage Change in Number Reporting 09-10</t>
  </si>
  <si>
    <t>Percentage Change in Number Reporting 08-09</t>
  </si>
  <si>
    <t>Other Contributed Income</t>
  </si>
  <si>
    <t>Earned Income</t>
  </si>
  <si>
    <t>The percentage change in the number of entities reporting decreases in the demand for services from 2008 to 2009 is 23.6%.</t>
  </si>
  <si>
    <t>The percentage change in the number of entities reporting no change in the demand for services from 2008 to 2009 is -38.2%</t>
  </si>
  <si>
    <t>The percentage change in the number of entities reporting decreases in overall income from 2008 to 2009 is 15.8%.</t>
  </si>
  <si>
    <t>The percentage change in the number of entities reporting no change in overall income from 2008 to 2009 is -58.6%</t>
  </si>
  <si>
    <t>The percentage change inn the number of entities reporting increases in overall income from 2008 to 2009 is -13.3%</t>
  </si>
  <si>
    <t>The percentage change in the number of entities reporting decreases in grant funding from 2008 to 2009 is 21.1%.</t>
  </si>
  <si>
    <t>The percentage change in the number of entities reporting no change in grant funding from 2008 to 2009 is -46.0%</t>
  </si>
  <si>
    <t>The percentage change in the number of entities reporting increases in grant funding from 2008 to 2009 is -3.4%</t>
  </si>
  <si>
    <t>The percentage change in the number of entities reporting decreases in other contributed income from 2008 to 2009 is 15.3%.</t>
  </si>
  <si>
    <t>The percentage change in the number of entities reporting no change in other contributed income from 2008 to 2009 is -37.3%</t>
  </si>
  <si>
    <t>The percentage change in the number of entities reporting increases in other contributed income from 2008 to 2009 is 0%</t>
  </si>
  <si>
    <t>The percentage change in the number of entities reporting decreases in earned income from 2008 to 2009 is 16.2%.</t>
  </si>
  <si>
    <t>The percentage change in the number of entities reporting no change in earned income from 2008 to 2009 is -37.3%</t>
  </si>
  <si>
    <t>The percentage change in the number of entities reporting increases in earned income from 2008 to 2009 is -6.7%</t>
  </si>
  <si>
    <t>Q. How important are the following sources of income to you or your organization or business?</t>
  </si>
  <si>
    <t>Government grants/support</t>
  </si>
  <si>
    <t>Foundation/corporate grants/support</t>
  </si>
  <si>
    <t>Individual contributions</t>
  </si>
  <si>
    <t>Sales of merchandise/products</t>
  </si>
  <si>
    <t>Other earned income</t>
  </si>
  <si>
    <t>Contracted services</t>
  </si>
  <si>
    <t>Membership dues/fees</t>
  </si>
  <si>
    <t>Interest/endowment income</t>
  </si>
  <si>
    <t>Importance (1 Least…7 Most)</t>
  </si>
  <si>
    <t>a</t>
  </si>
  <si>
    <t>b</t>
  </si>
  <si>
    <t>c</t>
  </si>
  <si>
    <t>d</t>
  </si>
  <si>
    <t>e</t>
  </si>
  <si>
    <t>f</t>
  </si>
  <si>
    <t>g</t>
  </si>
  <si>
    <t>h</t>
  </si>
  <si>
    <t>i</t>
  </si>
  <si>
    <t>*</t>
  </si>
  <si>
    <t>*Excludes individual artists.</t>
  </si>
  <si>
    <t>Q. How did the recession impact your 2008 income?</t>
  </si>
  <si>
    <t>Recession Impacts 2008</t>
  </si>
  <si>
    <t>Artists/Independent Contractors</t>
  </si>
  <si>
    <t>j</t>
  </si>
  <si>
    <t>k</t>
  </si>
  <si>
    <t>No effect-amount of work remained steady</t>
  </si>
  <si>
    <t>Less demand for my service</t>
  </si>
  <si>
    <t>Received fewer contracts</t>
  </si>
  <si>
    <t>Getting paid less money per contract</t>
  </si>
  <si>
    <t>Organizations are reimbursing less for expenses</t>
  </si>
  <si>
    <t>Expenses have increased</t>
  </si>
  <si>
    <t>Contracts are for shorter periods</t>
  </si>
  <si>
    <t>Received less income from sales, commissions, royalties</t>
  </si>
  <si>
    <t>Looking for more work outside my field and area of specialty</t>
  </si>
  <si>
    <t>Delays in payments from contractors, vendors, clients</t>
  </si>
  <si>
    <t>Percentage</t>
  </si>
  <si>
    <t>Non-Profit Organizations/Gov't Agencies</t>
  </si>
  <si>
    <t>(n=193)</t>
  </si>
  <si>
    <t>Q. What cost-cutting measures did your organization take or expect to take in 2008-2009?</t>
  </si>
  <si>
    <t>No actions were taken</t>
  </si>
  <si>
    <t>Reduced general organizational expenses</t>
  </si>
  <si>
    <t>Reduced staff</t>
  </si>
  <si>
    <t>Hiring freeze</t>
  </si>
  <si>
    <t>Reduced staff benefits</t>
  </si>
  <si>
    <t>Reduced staff hours</t>
  </si>
  <si>
    <t>l</t>
  </si>
  <si>
    <t>m</t>
  </si>
  <si>
    <t>Replacing staff with independent contractors</t>
  </si>
  <si>
    <t>Reduced programming</t>
  </si>
  <si>
    <t>Reduced office hours</t>
  </si>
  <si>
    <t>Let go of office/working out of home</t>
  </si>
  <si>
    <t>Put expansion on hold</t>
  </si>
  <si>
    <t>Considered/will merge with other organization</t>
  </si>
  <si>
    <t>Cost sharing with other organizations</t>
  </si>
  <si>
    <t>Considered/will suspend or close organization/area</t>
  </si>
  <si>
    <t>(n=287)</t>
  </si>
  <si>
    <t>Q. As of right now, what steps are you taking regarding your programming and services (folk and traditional arts)?</t>
  </si>
  <si>
    <t>No changes in current programming and funding support</t>
  </si>
  <si>
    <t>Providing same programs and services with less money</t>
  </si>
  <si>
    <t>Evaluating cost and effectiveness of all programs in light of recession</t>
  </si>
  <si>
    <t>Reducing number of programs and services</t>
  </si>
  <si>
    <t>Reducing specific types of programs and services</t>
  </si>
  <si>
    <t>Reducing outreach to specific audiences and communities</t>
  </si>
  <si>
    <t>(n=132)</t>
  </si>
  <si>
    <t>(n=82)</t>
  </si>
  <si>
    <t>(n=22)</t>
  </si>
  <si>
    <t>(n=38)</t>
  </si>
  <si>
    <t>Q. What is the status of your organization's cash reserves?</t>
  </si>
  <si>
    <t>We do not have cash reserves</t>
  </si>
  <si>
    <t>We have 1-3 month cash reserves</t>
  </si>
  <si>
    <t>We have 4-6 month cash reserves</t>
  </si>
  <si>
    <t>We have more than 6 month cash reserves</t>
  </si>
  <si>
    <t>Don't know</t>
  </si>
  <si>
    <t>(n=226)</t>
  </si>
  <si>
    <t>(n=102)</t>
  </si>
  <si>
    <t>(n=67)</t>
  </si>
  <si>
    <t>(n=18)</t>
  </si>
  <si>
    <t>(n=33)</t>
  </si>
  <si>
    <t>Cash Reserves</t>
  </si>
  <si>
    <t>Q. What was your total grantmaking budget for folk and traditional arts in the fiscal year ending in 2008?</t>
  </si>
  <si>
    <t>F/TA Grant Budgets</t>
  </si>
  <si>
    <t>Less than $50,000</t>
  </si>
  <si>
    <t>$50,000-$99,999</t>
  </si>
  <si>
    <t>$1 Million+</t>
  </si>
  <si>
    <t>(n=44)</t>
  </si>
  <si>
    <t>Q. For folks and traditional arts grantmaking in the fiscal year ending in 2009? Do you expect:</t>
  </si>
  <si>
    <t>Grantmaking Organizations</t>
  </si>
  <si>
    <t>Stay the Same</t>
  </si>
  <si>
    <t>Grantmaking budgets for 2009</t>
  </si>
  <si>
    <t>Grantmaking budgets for 2010</t>
  </si>
  <si>
    <t>Number of grants to be made 2009</t>
  </si>
  <si>
    <t>Number of grants to be made 2010</t>
  </si>
  <si>
    <t>Q. What steps is your organization taking or considering regarding its folk and traditional arts grantmaking?</t>
  </si>
  <si>
    <t>Grantmaking Considerations</t>
  </si>
  <si>
    <t>Keeping funding level</t>
  </si>
  <si>
    <t>Providing emergency funding/GOS</t>
  </si>
  <si>
    <t>Rethinking/reducing grant programs</t>
  </si>
  <si>
    <t>Reducing number of grants awarded</t>
  </si>
  <si>
    <t>Reducing amount of grants awarded</t>
  </si>
  <si>
    <t>Reducing/eliminating specific grant programs</t>
  </si>
  <si>
    <t>The percentage change in the number of entities reporting increases in the demand for services from 2008 to 2009 is 9.2%</t>
  </si>
  <si>
    <t>In February 2009, an ad hoc volunteer task force, spearheaded by the Alliance for California Traditional Arts (ACTA), the Fund for Folk Culture (FFC), and the National Council for the Traditional Arts, was formed to develop a survey for the folk and traditional arts field about the impact of the recession.  Staff from the American Folklife Center at the Library of Congress, the Washington State Commission on the Arts Folk &amp; Traditional Arts Program, the Western Folklife Center and independent folklorist Pat Jasper offered additional input as the survey developed.  Surale Phillips (Decision Support Partners) and Jerry Yoshitomi (MeaningMatters, LLC) assisted the group in survey design, data processing, tabulation and interpretation of results.  The survey was distributed online for a time limited time in early-2009.  The survey represents the experiences of a broad cross-section of people and organizations involved in the folk and traditional arts at a challenging moment in time.  It provides a view of how people and organizations are faring and how they are impacted by the current economic recession.</t>
  </si>
  <si>
    <t>The survey's raw data is attached in worksheets below.</t>
  </si>
  <si>
    <t>Survey Results about the Effects of the Economic Recession on the Folk and Traditional Arts: 2008-2009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</si>
</sst>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0.000"/>
    <numFmt numFmtId="169" formatCode="0.0000"/>
    <numFmt numFmtId="170" formatCode="0.00000"/>
    <numFmt numFmtId="171" formatCode="&quot;Yes&quot;;&quot;Yes&quot;;&quot;No&quot;"/>
    <numFmt numFmtId="172" formatCode="&quot;True&quot;;&quot;True&quot;;&quot;False&quot;"/>
    <numFmt numFmtId="173" formatCode="&quot;On&quot;;&quot;On&quot;;&quot;Off&quot;"/>
    <numFmt numFmtId="174" formatCode="[$€-2]\ #,##0.00_);[Red]\([$€-2]\ #,##0.00\)"/>
    <numFmt numFmtId="175" formatCode="0.0000000"/>
    <numFmt numFmtId="176" formatCode="0.000000"/>
    <numFmt numFmtId="177" formatCode="0.00000000"/>
    <numFmt numFmtId="178" formatCode="0.000000000"/>
    <numFmt numFmtId="179" formatCode="_(* #,##0.000_);_(* \(#,##0.000\);_(* &quot;-&quot;??_);_(@_)"/>
    <numFmt numFmtId="180" formatCode="_(* #,##0.0000_);_(* \(#,##0.0000\);_(* &quot;-&quot;??_);_(@_)"/>
  </numFmts>
  <fonts count="9">
    <font>
      <sz val="12"/>
      <name val="Arial"/>
      <family val="0"/>
    </font>
    <font>
      <u val="single"/>
      <sz val="12"/>
      <color indexed="36"/>
      <name val="Arial"/>
      <family val="0"/>
    </font>
    <font>
      <u val="single"/>
      <sz val="12"/>
      <color indexed="12"/>
      <name val="Arial"/>
      <family val="0"/>
    </font>
    <font>
      <sz val="8"/>
      <name val="Arial"/>
      <family val="0"/>
    </font>
    <font>
      <b/>
      <sz val="10"/>
      <name val="Verdana"/>
      <family val="2"/>
    </font>
    <font>
      <sz val="10"/>
      <name val="Verdana"/>
      <family val="2"/>
    </font>
    <font>
      <b/>
      <i/>
      <sz val="10"/>
      <name val="Verdana"/>
      <family val="2"/>
    </font>
    <font>
      <b/>
      <sz val="10"/>
      <color indexed="9"/>
      <name val="Verdana"/>
      <family val="2"/>
    </font>
    <font>
      <b/>
      <sz val="12"/>
      <name val="Arial"/>
      <family val="2"/>
    </font>
  </fonts>
  <fills count="5">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42"/>
        <bgColor indexed="64"/>
      </patternFill>
    </fill>
  </fills>
  <borders count="43">
    <border>
      <left/>
      <right/>
      <top/>
      <bottom/>
      <diagonal/>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medium"/>
    </border>
    <border>
      <left style="medium"/>
      <right>
        <color indexed="63"/>
      </right>
      <top style="medium"/>
      <bottom style="double"/>
    </border>
    <border>
      <left style="medium"/>
      <right style="medium"/>
      <top style="medium"/>
      <bottom style="double"/>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style="medium"/>
      <right style="medium"/>
      <top style="double"/>
      <bottom style="double"/>
    </border>
    <border>
      <left style="medium"/>
      <right>
        <color indexed="63"/>
      </right>
      <top>
        <color indexed="63"/>
      </top>
      <bottom style="thin"/>
    </border>
    <border>
      <left>
        <color indexed="63"/>
      </left>
      <right style="medium"/>
      <top style="double"/>
      <bottom style="double"/>
    </border>
    <border>
      <left>
        <color indexed="63"/>
      </left>
      <right>
        <color indexed="63"/>
      </right>
      <top style="thin"/>
      <bottom style="medium"/>
    </border>
    <border>
      <left style="medium"/>
      <right style="medium"/>
      <top>
        <color indexed="63"/>
      </top>
      <bottom style="double"/>
    </border>
    <border>
      <left>
        <color indexed="63"/>
      </left>
      <right>
        <color indexed="63"/>
      </right>
      <top style="medium"/>
      <bottom>
        <color indexed="63"/>
      </bottom>
    </border>
    <border>
      <left style="medium"/>
      <right style="medium"/>
      <top style="double"/>
      <bottom style="thin"/>
    </border>
    <border>
      <left style="medium"/>
      <right>
        <color indexed="63"/>
      </right>
      <top>
        <color indexed="63"/>
      </top>
      <bottom>
        <color indexed="63"/>
      </bottom>
    </border>
    <border>
      <left style="medium"/>
      <right>
        <color indexed="63"/>
      </right>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5" fillId="0" borderId="0" xfId="0" applyFont="1" applyAlignment="1">
      <alignment/>
    </xf>
    <xf numFmtId="0" fontId="4" fillId="0" borderId="0" xfId="0" applyFont="1" applyAlignment="1">
      <alignment/>
    </xf>
    <xf numFmtId="0" fontId="6"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0"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166" fontId="5" fillId="0" borderId="7" xfId="21" applyNumberFormat="1" applyFont="1" applyBorder="1" applyAlignment="1">
      <alignment/>
    </xf>
    <xf numFmtId="166" fontId="5" fillId="0" borderId="8" xfId="21" applyNumberFormat="1" applyFont="1" applyBorder="1" applyAlignment="1">
      <alignment/>
    </xf>
    <xf numFmtId="166" fontId="5" fillId="0" borderId="9" xfId="21" applyNumberFormat="1" applyFont="1" applyBorder="1" applyAlignment="1">
      <alignment/>
    </xf>
    <xf numFmtId="0" fontId="5" fillId="0" borderId="10" xfId="0" applyFont="1" applyBorder="1" applyAlignment="1">
      <alignment/>
    </xf>
    <xf numFmtId="0" fontId="5" fillId="0" borderId="11" xfId="0" applyFont="1" applyBorder="1" applyAlignment="1">
      <alignment/>
    </xf>
    <xf numFmtId="0" fontId="4" fillId="0" borderId="12" xfId="0" applyFont="1" applyBorder="1" applyAlignment="1">
      <alignment/>
    </xf>
    <xf numFmtId="0" fontId="6" fillId="0" borderId="12" xfId="0" applyFont="1" applyBorder="1" applyAlignment="1">
      <alignment/>
    </xf>
    <xf numFmtId="0" fontId="4" fillId="0" borderId="13" xfId="0" applyFont="1" applyBorder="1" applyAlignment="1">
      <alignment/>
    </xf>
    <xf numFmtId="9" fontId="4" fillId="0" borderId="14" xfId="21" applyNumberFormat="1" applyFont="1" applyBorder="1" applyAlignment="1">
      <alignment/>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64" fontId="5" fillId="0" borderId="5" xfId="15" applyNumberFormat="1" applyFont="1" applyBorder="1" applyAlignment="1">
      <alignment/>
    </xf>
    <xf numFmtId="165" fontId="5" fillId="0" borderId="5" xfId="15" applyNumberFormat="1"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horizontal="center" vertical="center"/>
    </xf>
    <xf numFmtId="165" fontId="5" fillId="0" borderId="6" xfId="15" applyNumberFormat="1" applyFont="1" applyBorder="1" applyAlignment="1">
      <alignment/>
    </xf>
    <xf numFmtId="164" fontId="5" fillId="0" borderId="6" xfId="15" applyNumberFormat="1" applyFont="1" applyBorder="1" applyAlignment="1">
      <alignment/>
    </xf>
    <xf numFmtId="16" fontId="5" fillId="0" borderId="0" xfId="0" applyNumberFormat="1" applyFont="1" applyAlignment="1">
      <alignment/>
    </xf>
    <xf numFmtId="0" fontId="4" fillId="0" borderId="1" xfId="0" applyFont="1" applyBorder="1" applyAlignment="1">
      <alignment horizontal="center" vertical="center"/>
    </xf>
    <xf numFmtId="166" fontId="5" fillId="0" borderId="5" xfId="21" applyNumberFormat="1" applyFont="1" applyBorder="1" applyAlignment="1">
      <alignment/>
    </xf>
    <xf numFmtId="0" fontId="5" fillId="0" borderId="8" xfId="0" applyFont="1" applyBorder="1" applyAlignment="1">
      <alignment/>
    </xf>
    <xf numFmtId="0" fontId="5" fillId="0" borderId="18" xfId="0" applyFont="1" applyBorder="1" applyAlignment="1">
      <alignment/>
    </xf>
    <xf numFmtId="166" fontId="5" fillId="0" borderId="10" xfId="21" applyNumberFormat="1" applyFont="1" applyBorder="1" applyAlignment="1">
      <alignment/>
    </xf>
    <xf numFmtId="0" fontId="4" fillId="0" borderId="19" xfId="0" applyFont="1" applyBorder="1" applyAlignment="1">
      <alignment horizontal="center" vertical="center"/>
    </xf>
    <xf numFmtId="0" fontId="4" fillId="0" borderId="20" xfId="0" applyFont="1" applyBorder="1" applyAlignment="1">
      <alignment horizontal="center" vertical="center"/>
    </xf>
    <xf numFmtId="166" fontId="5" fillId="0" borderId="21" xfId="21" applyNumberFormat="1" applyFont="1" applyBorder="1" applyAlignment="1">
      <alignment/>
    </xf>
    <xf numFmtId="166" fontId="5" fillId="0" borderId="22" xfId="21" applyNumberFormat="1" applyFont="1" applyBorder="1" applyAlignment="1">
      <alignment/>
    </xf>
    <xf numFmtId="0" fontId="5" fillId="0" borderId="23" xfId="0" applyFont="1" applyBorder="1" applyAlignment="1">
      <alignment/>
    </xf>
    <xf numFmtId="0" fontId="5" fillId="0" borderId="24" xfId="0" applyFont="1" applyBorder="1" applyAlignment="1">
      <alignment/>
    </xf>
    <xf numFmtId="9" fontId="5" fillId="0" borderId="4" xfId="0" applyNumberFormat="1" applyFont="1" applyBorder="1" applyAlignment="1">
      <alignment/>
    </xf>
    <xf numFmtId="0" fontId="4" fillId="0" borderId="25" xfId="0" applyFont="1" applyBorder="1" applyAlignment="1">
      <alignment/>
    </xf>
    <xf numFmtId="166" fontId="4" fillId="0" borderId="25" xfId="21" applyNumberFormat="1" applyFont="1" applyBorder="1" applyAlignment="1">
      <alignment/>
    </xf>
    <xf numFmtId="0" fontId="5" fillId="0" borderId="26" xfId="0" applyFont="1" applyBorder="1" applyAlignment="1">
      <alignment/>
    </xf>
    <xf numFmtId="9" fontId="4" fillId="0" borderId="25" xfId="0" applyNumberFormat="1" applyFont="1" applyBorder="1" applyAlignment="1">
      <alignment/>
    </xf>
    <xf numFmtId="0" fontId="4" fillId="0" borderId="27" xfId="0" applyFont="1" applyBorder="1" applyAlignment="1">
      <alignment/>
    </xf>
    <xf numFmtId="0" fontId="5" fillId="0" borderId="7" xfId="0" applyFont="1" applyBorder="1" applyAlignment="1">
      <alignment/>
    </xf>
    <xf numFmtId="9" fontId="5" fillId="0" borderId="5" xfId="21" applyFont="1" applyBorder="1" applyAlignment="1">
      <alignment/>
    </xf>
    <xf numFmtId="166" fontId="5" fillId="0" borderId="6" xfId="21" applyNumberFormat="1" applyFont="1" applyBorder="1" applyAlignment="1">
      <alignment/>
    </xf>
    <xf numFmtId="166" fontId="5" fillId="0" borderId="28" xfId="21" applyNumberFormat="1" applyFont="1" applyBorder="1" applyAlignment="1">
      <alignment/>
    </xf>
    <xf numFmtId="9" fontId="5" fillId="0" borderId="6" xfId="21" applyFont="1" applyBorder="1" applyAlignment="1">
      <alignment/>
    </xf>
    <xf numFmtId="165" fontId="5" fillId="0" borderId="10" xfId="15" applyNumberFormat="1" applyFont="1" applyBorder="1" applyAlignment="1">
      <alignment/>
    </xf>
    <xf numFmtId="164" fontId="5" fillId="0" borderId="10" xfId="15" applyNumberFormat="1" applyFont="1" applyBorder="1" applyAlignment="1">
      <alignment/>
    </xf>
    <xf numFmtId="0" fontId="5" fillId="0" borderId="29" xfId="0" applyFont="1" applyBorder="1" applyAlignment="1">
      <alignment/>
    </xf>
    <xf numFmtId="165" fontId="5" fillId="0" borderId="29" xfId="15" applyNumberFormat="1" applyFont="1" applyBorder="1" applyAlignment="1">
      <alignment/>
    </xf>
    <xf numFmtId="164" fontId="5" fillId="0" borderId="29" xfId="15" applyNumberFormat="1" applyFont="1" applyBorder="1" applyAlignment="1">
      <alignment/>
    </xf>
    <xf numFmtId="0" fontId="7" fillId="2" borderId="15" xfId="0" applyFont="1" applyFill="1" applyBorder="1" applyAlignment="1">
      <alignment horizontal="center" vertical="center"/>
    </xf>
    <xf numFmtId="9" fontId="5" fillId="0" borderId="0" xfId="0" applyNumberFormat="1" applyFont="1" applyBorder="1" applyAlignment="1">
      <alignment/>
    </xf>
    <xf numFmtId="9" fontId="5" fillId="0" borderId="0" xfId="21" applyFont="1" applyBorder="1" applyAlignment="1">
      <alignment/>
    </xf>
    <xf numFmtId="0" fontId="5" fillId="0" borderId="30" xfId="0" applyFont="1" applyBorder="1" applyAlignment="1">
      <alignment/>
    </xf>
    <xf numFmtId="0" fontId="5" fillId="0" borderId="31" xfId="0" applyFont="1" applyBorder="1" applyAlignment="1">
      <alignment/>
    </xf>
    <xf numFmtId="9" fontId="5" fillId="0" borderId="5" xfId="21" applyNumberFormat="1" applyFont="1" applyBorder="1" applyAlignment="1">
      <alignment/>
    </xf>
    <xf numFmtId="166" fontId="5" fillId="0" borderId="0" xfId="0" applyNumberFormat="1" applyFont="1" applyBorder="1" applyAlignment="1">
      <alignment/>
    </xf>
    <xf numFmtId="0" fontId="0" fillId="0" borderId="0" xfId="0" applyAlignment="1">
      <alignment/>
    </xf>
    <xf numFmtId="9" fontId="5" fillId="0" borderId="10" xfId="21" applyFont="1" applyBorder="1" applyAlignment="1">
      <alignment/>
    </xf>
    <xf numFmtId="0" fontId="5" fillId="3" borderId="0" xfId="0" applyFont="1" applyFill="1" applyAlignment="1">
      <alignment/>
    </xf>
    <xf numFmtId="0" fontId="7" fillId="2" borderId="0" xfId="0" applyFont="1" applyFill="1" applyAlignment="1">
      <alignment horizontal="center" vertical="center"/>
    </xf>
    <xf numFmtId="10" fontId="5" fillId="0" borderId="0" xfId="0" applyNumberFormat="1" applyFont="1" applyAlignment="1">
      <alignment/>
    </xf>
    <xf numFmtId="166" fontId="5" fillId="0" borderId="0" xfId="21" applyNumberFormat="1" applyFont="1" applyAlignment="1">
      <alignment/>
    </xf>
    <xf numFmtId="166" fontId="5" fillId="0" borderId="23" xfId="21" applyNumberFormat="1" applyFont="1" applyBorder="1" applyAlignment="1">
      <alignment/>
    </xf>
    <xf numFmtId="165" fontId="5" fillId="0" borderId="11" xfId="15" applyNumberFormat="1" applyFont="1" applyBorder="1" applyAlignment="1">
      <alignment/>
    </xf>
    <xf numFmtId="43" fontId="5" fillId="0" borderId="10" xfId="15" applyNumberFormat="1" applyFont="1" applyBorder="1" applyAlignment="1">
      <alignment/>
    </xf>
    <xf numFmtId="43" fontId="5" fillId="0" borderId="5" xfId="15" applyNumberFormat="1" applyFont="1" applyBorder="1" applyAlignment="1">
      <alignment/>
    </xf>
    <xf numFmtId="43" fontId="5" fillId="0" borderId="11" xfId="15" applyNumberFormat="1" applyFont="1" applyBorder="1" applyAlignment="1">
      <alignment/>
    </xf>
    <xf numFmtId="43" fontId="5" fillId="0" borderId="6" xfId="15" applyNumberFormat="1" applyFont="1" applyBorder="1" applyAlignment="1">
      <alignment/>
    </xf>
    <xf numFmtId="0" fontId="5" fillId="0" borderId="32" xfId="0" applyFont="1" applyBorder="1" applyAlignment="1">
      <alignment/>
    </xf>
    <xf numFmtId="0" fontId="4" fillId="0" borderId="32" xfId="0" applyFont="1" applyBorder="1" applyAlignment="1">
      <alignment horizontal="center" vertical="center"/>
    </xf>
    <xf numFmtId="0" fontId="4" fillId="0" borderId="0" xfId="0" applyFont="1" applyBorder="1" applyAlignment="1">
      <alignment horizontal="center" vertical="center"/>
    </xf>
    <xf numFmtId="165" fontId="5" fillId="0" borderId="32" xfId="15" applyNumberFormat="1" applyFont="1" applyBorder="1" applyAlignment="1">
      <alignment/>
    </xf>
    <xf numFmtId="43" fontId="5" fillId="0" borderId="0" xfId="15" applyNumberFormat="1" applyFont="1" applyBorder="1" applyAlignment="1">
      <alignment/>
    </xf>
    <xf numFmtId="166" fontId="5" fillId="0" borderId="11" xfId="21" applyNumberFormat="1" applyFont="1" applyBorder="1" applyAlignment="1">
      <alignment/>
    </xf>
    <xf numFmtId="166" fontId="5" fillId="0" borderId="33" xfId="21" applyNumberFormat="1" applyFont="1" applyBorder="1" applyAlignment="1">
      <alignment/>
    </xf>
    <xf numFmtId="166" fontId="5" fillId="0" borderId="24" xfId="21" applyNumberFormat="1" applyFont="1" applyBorder="1" applyAlignment="1">
      <alignment/>
    </xf>
    <xf numFmtId="165" fontId="5" fillId="0" borderId="34" xfId="0" applyNumberFormat="1" applyFont="1" applyBorder="1" applyAlignment="1">
      <alignment/>
    </xf>
    <xf numFmtId="9" fontId="5" fillId="0" borderId="35" xfId="0" applyNumberFormat="1" applyFont="1" applyBorder="1" applyAlignment="1">
      <alignment/>
    </xf>
    <xf numFmtId="165" fontId="5" fillId="0" borderId="36" xfId="0" applyNumberFormat="1" applyFont="1" applyBorder="1" applyAlignment="1">
      <alignment/>
    </xf>
    <xf numFmtId="9" fontId="5" fillId="0" borderId="37" xfId="0" applyNumberFormat="1" applyFont="1" applyBorder="1" applyAlignment="1">
      <alignment/>
    </xf>
    <xf numFmtId="165" fontId="5" fillId="0" borderId="38" xfId="0" applyNumberFormat="1" applyFont="1" applyBorder="1" applyAlignment="1">
      <alignment/>
    </xf>
    <xf numFmtId="9" fontId="5" fillId="0" borderId="39" xfId="0" applyNumberFormat="1" applyFont="1" applyBorder="1" applyAlignment="1">
      <alignment/>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7" xfId="0" applyBorder="1" applyAlignment="1">
      <alignment horizontal="center" vertical="center" wrapText="1"/>
    </xf>
    <xf numFmtId="0" fontId="4" fillId="0" borderId="0" xfId="0" applyFont="1" applyBorder="1" applyAlignment="1">
      <alignment horizontal="center" vertical="center" wrapText="1"/>
    </xf>
    <xf numFmtId="0" fontId="0" fillId="0" borderId="3" xfId="0" applyBorder="1" applyAlignment="1">
      <alignment horizontal="center" vertical="center" wrapText="1"/>
    </xf>
    <xf numFmtId="0" fontId="4" fillId="0" borderId="42" xfId="0" applyFont="1" applyBorder="1" applyAlignment="1">
      <alignment horizontal="center" vertical="center" wrapText="1"/>
    </xf>
    <xf numFmtId="0" fontId="0" fillId="0" borderId="41" xfId="0" applyBorder="1" applyAlignment="1">
      <alignment horizontal="center" vertical="center" wrapText="1"/>
    </xf>
    <xf numFmtId="166" fontId="5" fillId="0" borderId="0" xfId="0" applyNumberFormat="1" applyFont="1" applyBorder="1" applyAlignment="1">
      <alignment/>
    </xf>
    <xf numFmtId="0" fontId="0" fillId="0" borderId="0" xfId="0" applyAlignment="1">
      <alignment/>
    </xf>
    <xf numFmtId="0" fontId="4" fillId="0" borderId="0" xfId="0" applyFont="1" applyAlignment="1">
      <alignment wrapText="1"/>
    </xf>
    <xf numFmtId="0" fontId="7" fillId="2" borderId="1" xfId="0" applyFont="1" applyFill="1"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4" fillId="0" borderId="1" xfId="0" applyFont="1"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5" fillId="4" borderId="0" xfId="0" applyFont="1" applyFill="1" applyAlignment="1">
      <alignment wrapText="1"/>
    </xf>
    <xf numFmtId="0" fontId="0" fillId="4" borderId="0" xfId="0" applyFont="1" applyFill="1" applyAlignment="1">
      <alignment wrapText="1"/>
    </xf>
    <xf numFmtId="0" fontId="0" fillId="0" borderId="0" xfId="0" applyAlignment="1">
      <alignment wrapText="1"/>
    </xf>
    <xf numFmtId="0" fontId="0" fillId="0" borderId="0" xfId="0" applyAlignment="1">
      <alignment horizontal="left" wrapText="1"/>
    </xf>
    <xf numFmtId="0" fontId="8"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
  <sheetViews>
    <sheetView tabSelected="1" workbookViewId="0" topLeftCell="A1">
      <selection activeCell="I4" sqref="I4"/>
    </sheetView>
  </sheetViews>
  <sheetFormatPr defaultColWidth="8.88671875" defaultRowHeight="15"/>
  <cols>
    <col min="1" max="16384" width="8.88671875" style="113" customWidth="1"/>
  </cols>
  <sheetData>
    <row r="1" spans="1:7" ht="30" customHeight="1">
      <c r="A1" s="115" t="s">
        <v>257</v>
      </c>
      <c r="B1" s="115"/>
      <c r="C1" s="115"/>
      <c r="D1" s="115"/>
      <c r="E1" s="115"/>
      <c r="F1" s="115"/>
      <c r="G1" s="115"/>
    </row>
    <row r="3" spans="1:7" ht="15" customHeight="1">
      <c r="A3" s="114" t="s">
        <v>255</v>
      </c>
      <c r="B3" s="114"/>
      <c r="C3" s="114"/>
      <c r="D3" s="114"/>
      <c r="E3" s="114"/>
      <c r="F3" s="114"/>
      <c r="G3" s="114"/>
    </row>
    <row r="4" spans="1:7" ht="15">
      <c r="A4" s="114"/>
      <c r="B4" s="114"/>
      <c r="C4" s="114"/>
      <c r="D4" s="114"/>
      <c r="E4" s="114"/>
      <c r="F4" s="114"/>
      <c r="G4" s="114"/>
    </row>
    <row r="5" spans="1:7" ht="15">
      <c r="A5" s="114"/>
      <c r="B5" s="114"/>
      <c r="C5" s="114"/>
      <c r="D5" s="114"/>
      <c r="E5" s="114"/>
      <c r="F5" s="114"/>
      <c r="G5" s="114"/>
    </row>
    <row r="6" spans="1:7" ht="15">
      <c r="A6" s="114"/>
      <c r="B6" s="114"/>
      <c r="C6" s="114"/>
      <c r="D6" s="114"/>
      <c r="E6" s="114"/>
      <c r="F6" s="114"/>
      <c r="G6" s="114"/>
    </row>
    <row r="7" spans="1:7" ht="15">
      <c r="A7" s="114"/>
      <c r="B7" s="114"/>
      <c r="C7" s="114"/>
      <c r="D7" s="114"/>
      <c r="E7" s="114"/>
      <c r="F7" s="114"/>
      <c r="G7" s="114"/>
    </row>
    <row r="8" spans="1:7" ht="15">
      <c r="A8" s="114"/>
      <c r="B8" s="114"/>
      <c r="C8" s="114"/>
      <c r="D8" s="114"/>
      <c r="E8" s="114"/>
      <c r="F8" s="114"/>
      <c r="G8" s="114"/>
    </row>
    <row r="9" spans="1:7" ht="15">
      <c r="A9" s="114"/>
      <c r="B9" s="114"/>
      <c r="C9" s="114"/>
      <c r="D9" s="114"/>
      <c r="E9" s="114"/>
      <c r="F9" s="114"/>
      <c r="G9" s="114"/>
    </row>
    <row r="10" spans="1:7" ht="15">
      <c r="A10" s="114"/>
      <c r="B10" s="114"/>
      <c r="C10" s="114"/>
      <c r="D10" s="114"/>
      <c r="E10" s="114"/>
      <c r="F10" s="114"/>
      <c r="G10" s="114"/>
    </row>
    <row r="11" spans="1:7" ht="15">
      <c r="A11" s="114"/>
      <c r="B11" s="114"/>
      <c r="C11" s="114"/>
      <c r="D11" s="114"/>
      <c r="E11" s="114"/>
      <c r="F11" s="114"/>
      <c r="G11" s="114"/>
    </row>
    <row r="12" spans="1:7" ht="15">
      <c r="A12" s="114"/>
      <c r="B12" s="114"/>
      <c r="C12" s="114"/>
      <c r="D12" s="114"/>
      <c r="E12" s="114"/>
      <c r="F12" s="114"/>
      <c r="G12" s="114"/>
    </row>
    <row r="13" spans="1:7" ht="15">
      <c r="A13" s="114"/>
      <c r="B13" s="114"/>
      <c r="C13" s="114"/>
      <c r="D13" s="114"/>
      <c r="E13" s="114"/>
      <c r="F13" s="114"/>
      <c r="G13" s="114"/>
    </row>
    <row r="14" spans="1:7" ht="15">
      <c r="A14" s="114"/>
      <c r="B14" s="114"/>
      <c r="C14" s="114"/>
      <c r="D14" s="114"/>
      <c r="E14" s="114"/>
      <c r="F14" s="114"/>
      <c r="G14" s="114"/>
    </row>
    <row r="15" spans="1:7" ht="15">
      <c r="A15" s="114"/>
      <c r="B15" s="114"/>
      <c r="C15" s="114"/>
      <c r="D15" s="114"/>
      <c r="E15" s="114"/>
      <c r="F15" s="114"/>
      <c r="G15" s="114"/>
    </row>
    <row r="16" spans="1:7" ht="15">
      <c r="A16" s="114"/>
      <c r="B16" s="114"/>
      <c r="C16" s="114"/>
      <c r="D16" s="114"/>
      <c r="E16" s="114"/>
      <c r="F16" s="114"/>
      <c r="G16" s="114"/>
    </row>
    <row r="17" spans="1:7" ht="15">
      <c r="A17" s="114"/>
      <c r="B17" s="114"/>
      <c r="C17" s="114"/>
      <c r="D17" s="114"/>
      <c r="E17" s="114"/>
      <c r="F17" s="114"/>
      <c r="G17" s="114"/>
    </row>
    <row r="19" spans="1:7" ht="15">
      <c r="A19" s="114" t="s">
        <v>256</v>
      </c>
      <c r="B19" s="114"/>
      <c r="C19" s="114"/>
      <c r="D19" s="114"/>
      <c r="E19" s="114"/>
      <c r="F19" s="114"/>
      <c r="G19" s="114"/>
    </row>
  </sheetData>
  <mergeCells count="3">
    <mergeCell ref="A3:G17"/>
    <mergeCell ref="A19:G19"/>
    <mergeCell ref="A1:G1"/>
  </mergeCells>
  <printOption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sheetPr codeName="Sheet29">
    <tabColor indexed="43"/>
  </sheetPr>
  <dimension ref="A2:L66"/>
  <sheetViews>
    <sheetView zoomScale="125" zoomScaleNormal="125" workbookViewId="0" topLeftCell="A17">
      <selection activeCell="A1" sqref="A1"/>
    </sheetView>
  </sheetViews>
  <sheetFormatPr defaultColWidth="8.88671875" defaultRowHeight="15"/>
  <cols>
    <col min="1" max="1" width="8.88671875" style="1" customWidth="1"/>
    <col min="2" max="2" width="28.77734375" style="1" customWidth="1"/>
    <col min="3" max="3" width="5.77734375" style="1" customWidth="1"/>
    <col min="4" max="4" width="8.88671875" style="1" customWidth="1"/>
    <col min="5" max="5" width="5.77734375" style="1" customWidth="1"/>
    <col min="6" max="6" width="8.88671875" style="1" customWidth="1"/>
    <col min="7" max="7" width="5.77734375" style="1" customWidth="1"/>
    <col min="8" max="16384" width="8.88671875" style="1" customWidth="1"/>
  </cols>
  <sheetData>
    <row r="2" ht="12.75">
      <c r="B2" s="1" t="s">
        <v>83</v>
      </c>
    </row>
    <row r="3" ht="12.75">
      <c r="B3" s="1" t="s">
        <v>96</v>
      </c>
    </row>
    <row r="4" ht="12.75">
      <c r="B4" s="1" t="s">
        <v>132</v>
      </c>
    </row>
    <row r="7" ht="13.5" thickBot="1"/>
    <row r="8" spans="2:8" ht="12.75" customHeight="1">
      <c r="B8" s="105" t="s">
        <v>89</v>
      </c>
      <c r="C8" s="90" t="s">
        <v>84</v>
      </c>
      <c r="D8" s="91"/>
      <c r="E8" s="90" t="s">
        <v>85</v>
      </c>
      <c r="F8" s="91"/>
      <c r="G8" s="90" t="s">
        <v>86</v>
      </c>
      <c r="H8" s="91"/>
    </row>
    <row r="9" spans="2:8" ht="12.75" customHeight="1" hidden="1">
      <c r="B9" s="106"/>
      <c r="C9" s="92"/>
      <c r="D9" s="93"/>
      <c r="E9" s="92"/>
      <c r="F9" s="93"/>
      <c r="G9" s="92"/>
      <c r="H9" s="93"/>
    </row>
    <row r="10" spans="2:8" ht="12.75" customHeight="1" hidden="1">
      <c r="B10" s="106"/>
      <c r="C10" s="92"/>
      <c r="D10" s="93"/>
      <c r="E10" s="92"/>
      <c r="F10" s="93"/>
      <c r="G10" s="92"/>
      <c r="H10" s="93"/>
    </row>
    <row r="11" spans="2:8" ht="17.25" customHeight="1" thickBot="1">
      <c r="B11" s="107"/>
      <c r="C11" s="94"/>
      <c r="D11" s="95"/>
      <c r="E11" s="94"/>
      <c r="F11" s="95"/>
      <c r="G11" s="94"/>
      <c r="H11" s="95"/>
    </row>
    <row r="12" spans="1:10" ht="25.5" customHeight="1" thickBot="1">
      <c r="A12" s="7"/>
      <c r="B12" s="67">
        <v>2008</v>
      </c>
      <c r="C12" s="25" t="s">
        <v>51</v>
      </c>
      <c r="D12" s="30" t="s">
        <v>2</v>
      </c>
      <c r="E12" s="30" t="s">
        <v>51</v>
      </c>
      <c r="F12" s="26" t="s">
        <v>2</v>
      </c>
      <c r="G12" s="25" t="s">
        <v>51</v>
      </c>
      <c r="H12" s="30" t="s">
        <v>2</v>
      </c>
      <c r="I12" s="30" t="s">
        <v>87</v>
      </c>
      <c r="J12" s="30" t="s">
        <v>49</v>
      </c>
    </row>
    <row r="13" spans="1:10" ht="14.25" customHeight="1" thickBot="1" thickTop="1">
      <c r="A13" s="7"/>
      <c r="B13" s="46" t="s">
        <v>49</v>
      </c>
      <c r="C13" s="42">
        <v>329</v>
      </c>
      <c r="D13" s="43">
        <v>0.738</v>
      </c>
      <c r="E13" s="42">
        <v>87</v>
      </c>
      <c r="F13" s="43">
        <v>0.195</v>
      </c>
      <c r="G13" s="42">
        <v>30</v>
      </c>
      <c r="H13" s="43">
        <v>0.067</v>
      </c>
      <c r="I13" s="42">
        <f aca="true" t="shared" si="0" ref="I13:J15">SUM(C13,E13,G13)</f>
        <v>446</v>
      </c>
      <c r="J13" s="45">
        <f t="shared" si="0"/>
        <v>1</v>
      </c>
    </row>
    <row r="14" spans="1:10" ht="13.5" customHeight="1" thickTop="1">
      <c r="A14" s="7"/>
      <c r="B14" s="47" t="s">
        <v>66</v>
      </c>
      <c r="C14" s="14">
        <v>172</v>
      </c>
      <c r="D14" s="34">
        <v>0.761</v>
      </c>
      <c r="E14" s="14">
        <v>38</v>
      </c>
      <c r="F14" s="34">
        <v>0.168</v>
      </c>
      <c r="G14" s="14">
        <v>16</v>
      </c>
      <c r="H14" s="37">
        <v>0.071</v>
      </c>
      <c r="I14" s="61">
        <f t="shared" si="0"/>
        <v>226</v>
      </c>
      <c r="J14" s="65">
        <f t="shared" si="0"/>
        <v>1</v>
      </c>
    </row>
    <row r="15" spans="1:10" ht="13.5" customHeight="1">
      <c r="A15" s="7"/>
      <c r="B15" s="32" t="s">
        <v>67</v>
      </c>
      <c r="C15" s="9">
        <v>32</v>
      </c>
      <c r="D15" s="31">
        <v>0.696</v>
      </c>
      <c r="E15" s="9">
        <v>10</v>
      </c>
      <c r="F15" s="31">
        <v>0.217</v>
      </c>
      <c r="G15" s="9">
        <v>4</v>
      </c>
      <c r="H15" s="38">
        <v>0.087</v>
      </c>
      <c r="I15" s="39">
        <f t="shared" si="0"/>
        <v>46</v>
      </c>
      <c r="J15" s="65">
        <f t="shared" si="0"/>
        <v>0.9999999999999999</v>
      </c>
    </row>
    <row r="16" spans="1:10" ht="12.75">
      <c r="A16" s="7"/>
      <c r="B16" s="32" t="s">
        <v>68</v>
      </c>
      <c r="C16" s="9">
        <v>4</v>
      </c>
      <c r="D16" s="62">
        <v>1</v>
      </c>
      <c r="E16" s="9">
        <v>0</v>
      </c>
      <c r="F16" s="31">
        <v>0.194</v>
      </c>
      <c r="G16" s="9">
        <v>0</v>
      </c>
      <c r="H16" s="38">
        <v>0</v>
      </c>
      <c r="I16" s="39">
        <f>SUM(C16,E16,G16)</f>
        <v>4</v>
      </c>
      <c r="J16" s="65">
        <v>1</v>
      </c>
    </row>
    <row r="17" spans="1:10" ht="12.75">
      <c r="A17" s="7"/>
      <c r="B17" s="32" t="s">
        <v>95</v>
      </c>
      <c r="C17" s="9">
        <v>23</v>
      </c>
      <c r="D17" s="31">
        <v>0.742</v>
      </c>
      <c r="E17" s="9">
        <v>6</v>
      </c>
      <c r="F17" s="31">
        <v>0.063</v>
      </c>
      <c r="G17" s="9">
        <v>2</v>
      </c>
      <c r="H17" s="38">
        <v>0.094</v>
      </c>
      <c r="I17" s="39">
        <f>SUM(C17,E17,G17)</f>
        <v>31</v>
      </c>
      <c r="J17" s="65">
        <v>1</v>
      </c>
    </row>
    <row r="18" spans="1:10" ht="13.5" thickBot="1">
      <c r="A18" s="7"/>
      <c r="B18" s="33" t="s">
        <v>94</v>
      </c>
      <c r="C18" s="10">
        <v>97</v>
      </c>
      <c r="D18" s="49">
        <v>0.713</v>
      </c>
      <c r="E18" s="10">
        <v>31</v>
      </c>
      <c r="F18" s="49">
        <v>0.228</v>
      </c>
      <c r="G18" s="10">
        <v>8</v>
      </c>
      <c r="H18" s="50">
        <v>0.059</v>
      </c>
      <c r="I18" s="10">
        <f>SUM(C18,E18,G18)</f>
        <v>136</v>
      </c>
      <c r="J18" s="65">
        <f>SUM(D18,F18,H18)</f>
        <v>1</v>
      </c>
    </row>
    <row r="19" ht="12.75">
      <c r="J19" s="60"/>
    </row>
    <row r="20" ht="13.5" thickBot="1"/>
    <row r="21" spans="2:8" ht="12.75" customHeight="1">
      <c r="B21" s="105" t="s">
        <v>89</v>
      </c>
      <c r="C21" s="90" t="s">
        <v>84</v>
      </c>
      <c r="D21" s="91"/>
      <c r="E21" s="90" t="s">
        <v>85</v>
      </c>
      <c r="F21" s="91"/>
      <c r="G21" s="90" t="s">
        <v>86</v>
      </c>
      <c r="H21" s="91"/>
    </row>
    <row r="22" spans="2:8" ht="12.75" customHeight="1" hidden="1">
      <c r="B22" s="106"/>
      <c r="C22" s="92"/>
      <c r="D22" s="93"/>
      <c r="E22" s="92"/>
      <c r="F22" s="93"/>
      <c r="G22" s="92"/>
      <c r="H22" s="93"/>
    </row>
    <row r="23" spans="2:8" ht="12.75" customHeight="1" hidden="1">
      <c r="B23" s="106"/>
      <c r="C23" s="92"/>
      <c r="D23" s="93"/>
      <c r="E23" s="92"/>
      <c r="F23" s="93"/>
      <c r="G23" s="92"/>
      <c r="H23" s="93"/>
    </row>
    <row r="24" spans="2:8" ht="17.25" customHeight="1" thickBot="1">
      <c r="B24" s="107"/>
      <c r="C24" s="94"/>
      <c r="D24" s="95"/>
      <c r="E24" s="94"/>
      <c r="F24" s="95"/>
      <c r="G24" s="94"/>
      <c r="H24" s="95"/>
    </row>
    <row r="25" spans="1:10" ht="25.5" customHeight="1" thickBot="1">
      <c r="A25" s="7"/>
      <c r="B25" s="67">
        <v>2009</v>
      </c>
      <c r="C25" s="25" t="s">
        <v>51</v>
      </c>
      <c r="D25" s="30" t="s">
        <v>2</v>
      </c>
      <c r="E25" s="30" t="s">
        <v>51</v>
      </c>
      <c r="F25" s="26" t="s">
        <v>2</v>
      </c>
      <c r="G25" s="25" t="s">
        <v>51</v>
      </c>
      <c r="H25" s="30" t="s">
        <v>2</v>
      </c>
      <c r="I25" s="30" t="s">
        <v>87</v>
      </c>
      <c r="J25" s="30" t="s">
        <v>49</v>
      </c>
    </row>
    <row r="26" spans="1:10" ht="14.25" thickBot="1" thickTop="1">
      <c r="A26" s="7"/>
      <c r="B26" s="46" t="s">
        <v>49</v>
      </c>
      <c r="C26" s="42">
        <v>381</v>
      </c>
      <c r="D26" s="43">
        <v>0.86</v>
      </c>
      <c r="E26" s="42">
        <v>36</v>
      </c>
      <c r="F26" s="43">
        <v>0.081</v>
      </c>
      <c r="G26" s="42">
        <v>26</v>
      </c>
      <c r="H26" s="43">
        <v>0.059</v>
      </c>
      <c r="I26" s="42">
        <f aca="true" t="shared" si="1" ref="I26:J28">SUM(C26,E26,G26)</f>
        <v>443</v>
      </c>
      <c r="J26" s="45">
        <f t="shared" si="1"/>
        <v>1</v>
      </c>
    </row>
    <row r="27" spans="1:10" ht="13.5" thickTop="1">
      <c r="A27" s="7"/>
      <c r="B27" s="47" t="s">
        <v>66</v>
      </c>
      <c r="C27" s="14">
        <v>198</v>
      </c>
      <c r="D27" s="34">
        <v>0.88</v>
      </c>
      <c r="E27" s="14">
        <v>14</v>
      </c>
      <c r="F27" s="34">
        <v>0.062</v>
      </c>
      <c r="G27" s="14">
        <v>13</v>
      </c>
      <c r="H27" s="37">
        <v>0.058</v>
      </c>
      <c r="I27" s="61">
        <f t="shared" si="1"/>
        <v>225</v>
      </c>
      <c r="J27" s="65">
        <f t="shared" si="1"/>
        <v>1</v>
      </c>
    </row>
    <row r="28" spans="1:10" ht="12.75">
      <c r="A28" s="7"/>
      <c r="B28" s="32" t="s">
        <v>67</v>
      </c>
      <c r="C28" s="9">
        <v>40</v>
      </c>
      <c r="D28" s="31">
        <v>0.909</v>
      </c>
      <c r="E28" s="9">
        <v>3</v>
      </c>
      <c r="F28" s="31">
        <v>0.068</v>
      </c>
      <c r="G28" s="9">
        <v>1</v>
      </c>
      <c r="H28" s="38">
        <v>0.023</v>
      </c>
      <c r="I28" s="39">
        <f t="shared" si="1"/>
        <v>44</v>
      </c>
      <c r="J28" s="65">
        <f t="shared" si="1"/>
        <v>1</v>
      </c>
    </row>
    <row r="29" spans="1:10" ht="12.75">
      <c r="A29" s="7"/>
      <c r="B29" s="32" t="s">
        <v>68</v>
      </c>
      <c r="C29" s="9">
        <v>4</v>
      </c>
      <c r="D29" s="62">
        <v>1</v>
      </c>
      <c r="E29" s="9">
        <v>0</v>
      </c>
      <c r="F29" s="31">
        <v>0</v>
      </c>
      <c r="G29" s="9">
        <v>0</v>
      </c>
      <c r="H29" s="38">
        <v>0</v>
      </c>
      <c r="I29" s="39">
        <f>SUM(C29,E29,G29)</f>
        <v>4</v>
      </c>
      <c r="J29" s="65">
        <v>1</v>
      </c>
    </row>
    <row r="30" spans="1:10" ht="12.75">
      <c r="A30" s="7"/>
      <c r="B30" s="32" t="s">
        <v>95</v>
      </c>
      <c r="C30" s="9">
        <v>27</v>
      </c>
      <c r="D30" s="31">
        <v>0.844</v>
      </c>
      <c r="E30" s="9">
        <v>2</v>
      </c>
      <c r="F30" s="31">
        <v>0.063</v>
      </c>
      <c r="G30" s="9">
        <v>3</v>
      </c>
      <c r="H30" s="38">
        <v>0.094</v>
      </c>
      <c r="I30" s="39">
        <f>SUM(C30,E30,G30)</f>
        <v>32</v>
      </c>
      <c r="J30" s="65">
        <v>1</v>
      </c>
    </row>
    <row r="31" spans="1:10" ht="13.5" thickBot="1">
      <c r="A31" s="7"/>
      <c r="B31" s="33" t="s">
        <v>94</v>
      </c>
      <c r="C31" s="10">
        <v>111</v>
      </c>
      <c r="D31" s="49">
        <v>0.822</v>
      </c>
      <c r="E31" s="10">
        <v>16</v>
      </c>
      <c r="F31" s="49">
        <v>0.119</v>
      </c>
      <c r="G31" s="10">
        <v>8</v>
      </c>
      <c r="H31" s="50">
        <v>0.059</v>
      </c>
      <c r="I31" s="10">
        <f>SUM(C31,E31,G31)</f>
        <v>135</v>
      </c>
      <c r="J31" s="65">
        <f>SUM(D31,F31,H31)</f>
        <v>1</v>
      </c>
    </row>
    <row r="32" ht="12.75">
      <c r="J32" s="60"/>
    </row>
    <row r="33" ht="13.5" thickBot="1"/>
    <row r="34" spans="2:8" ht="12.75" customHeight="1">
      <c r="B34" s="105" t="s">
        <v>89</v>
      </c>
      <c r="C34" s="90" t="s">
        <v>84</v>
      </c>
      <c r="D34" s="91"/>
      <c r="E34" s="90" t="s">
        <v>85</v>
      </c>
      <c r="F34" s="91"/>
      <c r="G34" s="90" t="s">
        <v>86</v>
      </c>
      <c r="H34" s="91"/>
    </row>
    <row r="35" spans="2:8" ht="12.75" customHeight="1" hidden="1">
      <c r="B35" s="106"/>
      <c r="C35" s="92"/>
      <c r="D35" s="93"/>
      <c r="E35" s="92"/>
      <c r="F35" s="93"/>
      <c r="G35" s="92"/>
      <c r="H35" s="93"/>
    </row>
    <row r="36" spans="2:8" ht="12.75" customHeight="1" hidden="1">
      <c r="B36" s="106"/>
      <c r="C36" s="92"/>
      <c r="D36" s="93"/>
      <c r="E36" s="92"/>
      <c r="F36" s="93"/>
      <c r="G36" s="92"/>
      <c r="H36" s="93"/>
    </row>
    <row r="37" spans="2:8" ht="17.25" customHeight="1" thickBot="1">
      <c r="B37" s="107"/>
      <c r="C37" s="94"/>
      <c r="D37" s="95"/>
      <c r="E37" s="94"/>
      <c r="F37" s="95"/>
      <c r="G37" s="94"/>
      <c r="H37" s="95"/>
    </row>
    <row r="38" spans="1:10" ht="25.5" customHeight="1" thickBot="1">
      <c r="A38" s="7"/>
      <c r="B38" s="67">
        <v>2010</v>
      </c>
      <c r="C38" s="25" t="s">
        <v>51</v>
      </c>
      <c r="D38" s="30" t="s">
        <v>2</v>
      </c>
      <c r="E38" s="30" t="s">
        <v>51</v>
      </c>
      <c r="F38" s="26" t="s">
        <v>2</v>
      </c>
      <c r="G38" s="25" t="s">
        <v>51</v>
      </c>
      <c r="H38" s="30" t="s">
        <v>2</v>
      </c>
      <c r="I38" s="30" t="s">
        <v>87</v>
      </c>
      <c r="J38" s="30" t="s">
        <v>49</v>
      </c>
    </row>
    <row r="39" spans="1:10" ht="14.25" thickBot="1" thickTop="1">
      <c r="A39" s="7"/>
      <c r="B39" s="46" t="s">
        <v>49</v>
      </c>
      <c r="C39" s="42">
        <v>314</v>
      </c>
      <c r="D39" s="43">
        <v>0.734</v>
      </c>
      <c r="E39" s="42">
        <v>49</v>
      </c>
      <c r="F39" s="43">
        <v>0.114</v>
      </c>
      <c r="G39" s="42">
        <v>65</v>
      </c>
      <c r="H39" s="43">
        <v>0.152</v>
      </c>
      <c r="I39" s="42">
        <f aca="true" t="shared" si="2" ref="I39:J41">SUM(C39,E39,G39)</f>
        <v>428</v>
      </c>
      <c r="J39" s="45">
        <f t="shared" si="2"/>
        <v>1</v>
      </c>
    </row>
    <row r="40" spans="1:10" ht="13.5" thickTop="1">
      <c r="A40" s="7"/>
      <c r="B40" s="47" t="s">
        <v>66</v>
      </c>
      <c r="C40" s="14">
        <v>164</v>
      </c>
      <c r="D40" s="34">
        <v>0.752</v>
      </c>
      <c r="E40" s="14">
        <v>22</v>
      </c>
      <c r="F40" s="34">
        <v>0.101</v>
      </c>
      <c r="G40" s="14">
        <v>32</v>
      </c>
      <c r="H40" s="37">
        <v>0.147</v>
      </c>
      <c r="I40" s="61">
        <f t="shared" si="2"/>
        <v>218</v>
      </c>
      <c r="J40" s="65">
        <f t="shared" si="2"/>
        <v>1</v>
      </c>
    </row>
    <row r="41" spans="1:10" ht="12.75">
      <c r="A41" s="7"/>
      <c r="B41" s="32" t="s">
        <v>67</v>
      </c>
      <c r="C41" s="9">
        <v>36</v>
      </c>
      <c r="D41" s="31">
        <v>0.818</v>
      </c>
      <c r="E41" s="9">
        <v>5</v>
      </c>
      <c r="F41" s="31">
        <v>0.114</v>
      </c>
      <c r="G41" s="9">
        <v>3</v>
      </c>
      <c r="H41" s="38">
        <v>0.068</v>
      </c>
      <c r="I41" s="39">
        <f t="shared" si="2"/>
        <v>44</v>
      </c>
      <c r="J41" s="65">
        <f t="shared" si="2"/>
        <v>1</v>
      </c>
    </row>
    <row r="42" spans="1:10" ht="12.75">
      <c r="A42" s="7"/>
      <c r="B42" s="32" t="s">
        <v>68</v>
      </c>
      <c r="C42" s="9">
        <v>3</v>
      </c>
      <c r="D42" s="62">
        <v>0.75</v>
      </c>
      <c r="E42" s="9">
        <v>0</v>
      </c>
      <c r="F42" s="31">
        <v>0</v>
      </c>
      <c r="G42" s="9">
        <v>1</v>
      </c>
      <c r="H42" s="38">
        <v>0.25</v>
      </c>
      <c r="I42" s="39">
        <f>SUM(C42,E42,G42)</f>
        <v>4</v>
      </c>
      <c r="J42" s="65">
        <v>1</v>
      </c>
    </row>
    <row r="43" spans="1:10" ht="12.75">
      <c r="A43" s="7"/>
      <c r="B43" s="32" t="s">
        <v>95</v>
      </c>
      <c r="C43" s="9">
        <v>24</v>
      </c>
      <c r="D43" s="31">
        <v>0.727</v>
      </c>
      <c r="E43" s="9">
        <v>5</v>
      </c>
      <c r="F43" s="31">
        <v>0.152</v>
      </c>
      <c r="G43" s="9">
        <v>4</v>
      </c>
      <c r="H43" s="38">
        <v>0.121</v>
      </c>
      <c r="I43" s="39">
        <f>SUM(C43,E43,G43)</f>
        <v>33</v>
      </c>
      <c r="J43" s="65">
        <v>1</v>
      </c>
    </row>
    <row r="44" spans="1:10" ht="13.5" thickBot="1">
      <c r="A44" s="7"/>
      <c r="B44" s="33" t="s">
        <v>94</v>
      </c>
      <c r="C44" s="10">
        <v>86</v>
      </c>
      <c r="D44" s="49">
        <v>0.683</v>
      </c>
      <c r="E44" s="10">
        <v>16</v>
      </c>
      <c r="F44" s="49">
        <v>0.127</v>
      </c>
      <c r="G44" s="10">
        <v>24</v>
      </c>
      <c r="H44" s="50">
        <v>0.19</v>
      </c>
      <c r="I44" s="10">
        <f>SUM(C44,E44,G44)</f>
        <v>126</v>
      </c>
      <c r="J44" s="65">
        <f>SUM(D44,F44,H44)</f>
        <v>1</v>
      </c>
    </row>
    <row r="45" ht="12.75">
      <c r="J45" s="60"/>
    </row>
    <row r="46" spans="2:10" ht="12.75">
      <c r="B46" s="2" t="s">
        <v>136</v>
      </c>
      <c r="J46" s="6"/>
    </row>
    <row r="47" spans="3:8" s="2" customFormat="1" ht="15">
      <c r="C47" s="104" t="s">
        <v>84</v>
      </c>
      <c r="D47" s="103"/>
      <c r="E47" s="104" t="s">
        <v>85</v>
      </c>
      <c r="F47" s="103"/>
      <c r="G47" s="104" t="s">
        <v>86</v>
      </c>
      <c r="H47" s="103"/>
    </row>
    <row r="48" spans="1:10" ht="12.75" customHeight="1">
      <c r="A48" s="6"/>
      <c r="B48" s="6" t="s">
        <v>49</v>
      </c>
      <c r="C48" s="102">
        <f aca="true" t="shared" si="3" ref="C48:C53">(C26-C13)/C13</f>
        <v>0.1580547112462006</v>
      </c>
      <c r="D48" s="102"/>
      <c r="E48" s="102">
        <f>(E26-E13)/E13</f>
        <v>-0.5862068965517241</v>
      </c>
      <c r="F48" s="102"/>
      <c r="G48" s="102">
        <f>(G26-G13)/G13</f>
        <v>-0.13333333333333333</v>
      </c>
      <c r="H48" s="102"/>
      <c r="I48" s="6"/>
      <c r="J48" s="58"/>
    </row>
    <row r="49" spans="1:10" ht="12.75" customHeight="1">
      <c r="A49" s="6"/>
      <c r="B49" s="6" t="s">
        <v>66</v>
      </c>
      <c r="C49" s="102">
        <f t="shared" si="3"/>
        <v>0.1511627906976744</v>
      </c>
      <c r="D49" s="102"/>
      <c r="E49" s="102">
        <f>(E27-E14)/E14</f>
        <v>-0.631578947368421</v>
      </c>
      <c r="F49" s="102"/>
      <c r="G49" s="102">
        <f>(G27-G14)/G14</f>
        <v>-0.1875</v>
      </c>
      <c r="H49" s="102"/>
      <c r="I49" s="6"/>
      <c r="J49" s="58"/>
    </row>
    <row r="50" spans="1:10" ht="12.75" customHeight="1">
      <c r="A50" s="6"/>
      <c r="B50" s="6" t="s">
        <v>67</v>
      </c>
      <c r="C50" s="102">
        <f t="shared" si="3"/>
        <v>0.25</v>
      </c>
      <c r="D50" s="102"/>
      <c r="E50" s="102">
        <f>(E28-E15)/E15</f>
        <v>-0.7</v>
      </c>
      <c r="F50" s="102"/>
      <c r="G50" s="102">
        <f>(G28-G15)/G15</f>
        <v>-0.75</v>
      </c>
      <c r="H50" s="102"/>
      <c r="I50" s="6"/>
      <c r="J50" s="59"/>
    </row>
    <row r="51" spans="1:10" ht="13.5" customHeight="1">
      <c r="A51" s="6"/>
      <c r="B51" s="6" t="s">
        <v>68</v>
      </c>
      <c r="C51" s="102">
        <f t="shared" si="3"/>
        <v>0</v>
      </c>
      <c r="D51" s="102"/>
      <c r="E51" s="102">
        <v>0</v>
      </c>
      <c r="F51" s="102"/>
      <c r="G51" s="102">
        <v>0</v>
      </c>
      <c r="H51" s="102"/>
      <c r="I51" s="6"/>
      <c r="J51" s="59"/>
    </row>
    <row r="52" spans="1:10" ht="12.75">
      <c r="A52" s="6"/>
      <c r="B52" s="6" t="s">
        <v>95</v>
      </c>
      <c r="C52" s="102">
        <f t="shared" si="3"/>
        <v>0.17391304347826086</v>
      </c>
      <c r="D52" s="102"/>
      <c r="E52" s="102">
        <f>(E30-E17)/E17</f>
        <v>-0.6666666666666666</v>
      </c>
      <c r="F52" s="102"/>
      <c r="G52" s="102">
        <f>(G30-G17)/G17</f>
        <v>0.5</v>
      </c>
      <c r="H52" s="102"/>
      <c r="I52" s="6"/>
      <c r="J52" s="59"/>
    </row>
    <row r="53" spans="1:10" ht="12.75">
      <c r="A53" s="6"/>
      <c r="B53" s="6" t="s">
        <v>134</v>
      </c>
      <c r="C53" s="102">
        <f t="shared" si="3"/>
        <v>0.14432989690721648</v>
      </c>
      <c r="D53" s="102"/>
      <c r="E53" s="102">
        <f>(E31-E18)/E18</f>
        <v>-0.4838709677419355</v>
      </c>
      <c r="F53" s="102"/>
      <c r="G53" s="102">
        <f>(G31-G18)/G18</f>
        <v>0</v>
      </c>
      <c r="H53" s="102"/>
      <c r="I53" s="6"/>
      <c r="J53" s="59"/>
    </row>
    <row r="55" ht="12.75">
      <c r="B55" s="2" t="s">
        <v>135</v>
      </c>
    </row>
    <row r="56" spans="3:8" ht="15">
      <c r="C56" s="104" t="s">
        <v>84</v>
      </c>
      <c r="D56" s="103"/>
      <c r="E56" s="104" t="s">
        <v>85</v>
      </c>
      <c r="F56" s="103"/>
      <c r="G56" s="104" t="s">
        <v>86</v>
      </c>
      <c r="H56" s="103"/>
    </row>
    <row r="57" spans="2:8" ht="14.25" customHeight="1">
      <c r="B57" s="6" t="s">
        <v>49</v>
      </c>
      <c r="C57" s="102">
        <f aca="true" t="shared" si="4" ref="C57:C62">(C39-C26)/C26</f>
        <v>-0.17585301837270342</v>
      </c>
      <c r="D57" s="103"/>
      <c r="E57" s="102">
        <f>(E39-E26)/E26</f>
        <v>0.3611111111111111</v>
      </c>
      <c r="F57" s="103"/>
      <c r="G57" s="102">
        <f>(G39-G26)/G26</f>
        <v>1.5</v>
      </c>
      <c r="H57" s="103"/>
    </row>
    <row r="58" spans="2:8" ht="14.25" customHeight="1">
      <c r="B58" s="6" t="s">
        <v>66</v>
      </c>
      <c r="C58" s="102">
        <f t="shared" si="4"/>
        <v>-0.1717171717171717</v>
      </c>
      <c r="D58" s="103"/>
      <c r="E58" s="102">
        <f>(E40-E27)/E27</f>
        <v>0.5714285714285714</v>
      </c>
      <c r="F58" s="103"/>
      <c r="G58" s="102">
        <f>(G40-G27)/G27</f>
        <v>1.4615384615384615</v>
      </c>
      <c r="H58" s="103"/>
    </row>
    <row r="59" spans="2:8" ht="15">
      <c r="B59" s="6" t="s">
        <v>67</v>
      </c>
      <c r="C59" s="102">
        <f t="shared" si="4"/>
        <v>-0.1</v>
      </c>
      <c r="D59" s="103"/>
      <c r="E59" s="102">
        <f>(E41-E28)/E28</f>
        <v>0.6666666666666666</v>
      </c>
      <c r="F59" s="103"/>
      <c r="G59" s="102">
        <f>(G41-G28)/G28</f>
        <v>2</v>
      </c>
      <c r="H59" s="103"/>
    </row>
    <row r="60" spans="2:8" ht="15">
      <c r="B60" s="6" t="s">
        <v>68</v>
      </c>
      <c r="C60" s="102">
        <f t="shared" si="4"/>
        <v>-0.25</v>
      </c>
      <c r="D60" s="103"/>
      <c r="E60" s="102">
        <v>0</v>
      </c>
      <c r="F60" s="103"/>
      <c r="G60" s="102">
        <v>0</v>
      </c>
      <c r="H60" s="103"/>
    </row>
    <row r="61" spans="2:8" ht="15">
      <c r="B61" s="6" t="s">
        <v>95</v>
      </c>
      <c r="C61" s="102">
        <f t="shared" si="4"/>
        <v>-0.1111111111111111</v>
      </c>
      <c r="D61" s="103"/>
      <c r="E61" s="102">
        <f>(E43-E30)/E30</f>
        <v>1.5</v>
      </c>
      <c r="F61" s="103"/>
      <c r="G61" s="102">
        <f>(G43-G30)/G30</f>
        <v>0.3333333333333333</v>
      </c>
      <c r="H61" s="103"/>
    </row>
    <row r="62" spans="2:8" ht="15">
      <c r="B62" s="6" t="s">
        <v>134</v>
      </c>
      <c r="C62" s="102">
        <f t="shared" si="4"/>
        <v>-0.22522522522522523</v>
      </c>
      <c r="D62" s="103"/>
      <c r="E62" s="102">
        <f>(E44-E31)/E31</f>
        <v>0</v>
      </c>
      <c r="F62" s="103"/>
      <c r="G62" s="102">
        <f>(G44-G31)/G31</f>
        <v>2</v>
      </c>
      <c r="H62" s="103"/>
    </row>
    <row r="64" spans="2:12" ht="12.75">
      <c r="B64" s="1" t="s">
        <v>141</v>
      </c>
      <c r="L64" s="68"/>
    </row>
    <row r="65" ht="12.75">
      <c r="B65" s="1" t="s">
        <v>142</v>
      </c>
    </row>
    <row r="66" ht="12.75">
      <c r="B66" s="1" t="s">
        <v>143</v>
      </c>
    </row>
  </sheetData>
  <mergeCells count="54">
    <mergeCell ref="G58:H58"/>
    <mergeCell ref="C59:D59"/>
    <mergeCell ref="E59:F59"/>
    <mergeCell ref="G59:H59"/>
    <mergeCell ref="B34:B37"/>
    <mergeCell ref="C34:D37"/>
    <mergeCell ref="E34:F37"/>
    <mergeCell ref="G34:H37"/>
    <mergeCell ref="G8:H11"/>
    <mergeCell ref="B8:B11"/>
    <mergeCell ref="C8:D11"/>
    <mergeCell ref="E8:F11"/>
    <mergeCell ref="B21:B24"/>
    <mergeCell ref="C21:D24"/>
    <mergeCell ref="E21:F24"/>
    <mergeCell ref="G21:H24"/>
    <mergeCell ref="C47:D47"/>
    <mergeCell ref="E47:F47"/>
    <mergeCell ref="G47:H47"/>
    <mergeCell ref="G48:H48"/>
    <mergeCell ref="E48:F48"/>
    <mergeCell ref="C48:D48"/>
    <mergeCell ref="C49:D49"/>
    <mergeCell ref="E49:F49"/>
    <mergeCell ref="G49:H49"/>
    <mergeCell ref="C50:D50"/>
    <mergeCell ref="E50:F50"/>
    <mergeCell ref="G50:H50"/>
    <mergeCell ref="C51:D51"/>
    <mergeCell ref="E51:F51"/>
    <mergeCell ref="G51:H51"/>
    <mergeCell ref="C52:D52"/>
    <mergeCell ref="E52:F52"/>
    <mergeCell ref="G52:H52"/>
    <mergeCell ref="E61:F61"/>
    <mergeCell ref="G61:H61"/>
    <mergeCell ref="C53:D53"/>
    <mergeCell ref="E53:F53"/>
    <mergeCell ref="G53:H53"/>
    <mergeCell ref="C56:D56"/>
    <mergeCell ref="E56:F56"/>
    <mergeCell ref="G56:H56"/>
    <mergeCell ref="C58:D58"/>
    <mergeCell ref="E58:F58"/>
    <mergeCell ref="C62:D62"/>
    <mergeCell ref="E62:F62"/>
    <mergeCell ref="G62:H62"/>
    <mergeCell ref="C57:D57"/>
    <mergeCell ref="E57:F57"/>
    <mergeCell ref="G57:H57"/>
    <mergeCell ref="C60:D60"/>
    <mergeCell ref="E60:F60"/>
    <mergeCell ref="G60:H60"/>
    <mergeCell ref="C61:D61"/>
  </mergeCells>
  <printOptions/>
  <pageMargins left="0.75" right="0.7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31">
    <tabColor indexed="43"/>
  </sheetPr>
  <dimension ref="A2:L66"/>
  <sheetViews>
    <sheetView zoomScale="125" zoomScaleNormal="125" workbookViewId="0" topLeftCell="A7">
      <selection activeCell="A1" sqref="A1"/>
    </sheetView>
  </sheetViews>
  <sheetFormatPr defaultColWidth="8.88671875" defaultRowHeight="15"/>
  <cols>
    <col min="1" max="1" width="8.88671875" style="1" customWidth="1"/>
    <col min="2" max="2" width="28.77734375" style="1" customWidth="1"/>
    <col min="3" max="3" width="5.77734375" style="1" customWidth="1"/>
    <col min="4" max="4" width="8.88671875" style="1" customWidth="1"/>
    <col min="5" max="5" width="5.77734375" style="1" customWidth="1"/>
    <col min="6" max="6" width="8.88671875" style="1" customWidth="1"/>
    <col min="7" max="7" width="5.77734375" style="1" customWidth="1"/>
    <col min="8" max="16384" width="8.88671875" style="1" customWidth="1"/>
  </cols>
  <sheetData>
    <row r="2" ht="12.75">
      <c r="B2" s="1" t="s">
        <v>83</v>
      </c>
    </row>
    <row r="3" ht="12.75">
      <c r="B3" s="1" t="s">
        <v>96</v>
      </c>
    </row>
    <row r="4" ht="12.75">
      <c r="B4" s="1" t="s">
        <v>132</v>
      </c>
    </row>
    <row r="7" ht="13.5" thickBot="1"/>
    <row r="8" spans="2:8" ht="12.75" customHeight="1">
      <c r="B8" s="105" t="s">
        <v>88</v>
      </c>
      <c r="C8" s="90" t="s">
        <v>84</v>
      </c>
      <c r="D8" s="91"/>
      <c r="E8" s="90" t="s">
        <v>85</v>
      </c>
      <c r="F8" s="91"/>
      <c r="G8" s="90" t="s">
        <v>86</v>
      </c>
      <c r="H8" s="91"/>
    </row>
    <row r="9" spans="2:8" ht="12.75" customHeight="1" hidden="1">
      <c r="B9" s="106"/>
      <c r="C9" s="92"/>
      <c r="D9" s="93"/>
      <c r="E9" s="92"/>
      <c r="F9" s="93"/>
      <c r="G9" s="92"/>
      <c r="H9" s="93"/>
    </row>
    <row r="10" spans="2:8" ht="12.75" customHeight="1" hidden="1">
      <c r="B10" s="106"/>
      <c r="C10" s="92"/>
      <c r="D10" s="93"/>
      <c r="E10" s="92"/>
      <c r="F10" s="93"/>
      <c r="G10" s="92"/>
      <c r="H10" s="93"/>
    </row>
    <row r="11" spans="2:8" ht="17.25" customHeight="1" thickBot="1">
      <c r="B11" s="107"/>
      <c r="C11" s="94"/>
      <c r="D11" s="95"/>
      <c r="E11" s="94"/>
      <c r="F11" s="95"/>
      <c r="G11" s="94"/>
      <c r="H11" s="95"/>
    </row>
    <row r="12" spans="1:10" ht="25.5" customHeight="1" thickBot="1">
      <c r="A12" s="7"/>
      <c r="B12" s="67">
        <v>2008</v>
      </c>
      <c r="C12" s="25" t="s">
        <v>51</v>
      </c>
      <c r="D12" s="30" t="s">
        <v>2</v>
      </c>
      <c r="E12" s="30" t="s">
        <v>51</v>
      </c>
      <c r="F12" s="26" t="s">
        <v>2</v>
      </c>
      <c r="G12" s="25" t="s">
        <v>51</v>
      </c>
      <c r="H12" s="30" t="s">
        <v>2</v>
      </c>
      <c r="I12" s="30" t="s">
        <v>87</v>
      </c>
      <c r="J12" s="30" t="s">
        <v>49</v>
      </c>
    </row>
    <row r="13" spans="1:10" ht="14.25" customHeight="1" thickBot="1" thickTop="1">
      <c r="A13" s="7"/>
      <c r="B13" s="46" t="s">
        <v>49</v>
      </c>
      <c r="C13" s="42">
        <v>279</v>
      </c>
      <c r="D13" s="43">
        <v>0.663</v>
      </c>
      <c r="E13" s="42">
        <v>113</v>
      </c>
      <c r="F13" s="43">
        <v>0.268</v>
      </c>
      <c r="G13" s="42">
        <v>29</v>
      </c>
      <c r="H13" s="43">
        <v>0.069</v>
      </c>
      <c r="I13" s="42">
        <f aca="true" t="shared" si="0" ref="I13:J15">SUM(C13,E13,G13)</f>
        <v>421</v>
      </c>
      <c r="J13" s="45">
        <f t="shared" si="0"/>
        <v>1</v>
      </c>
    </row>
    <row r="14" spans="1:10" ht="13.5" customHeight="1" thickTop="1">
      <c r="A14" s="7"/>
      <c r="B14" s="47" t="s">
        <v>66</v>
      </c>
      <c r="C14" s="14">
        <v>150</v>
      </c>
      <c r="D14" s="34">
        <v>0.682</v>
      </c>
      <c r="E14" s="14">
        <v>53</v>
      </c>
      <c r="F14" s="34">
        <v>0.241</v>
      </c>
      <c r="G14" s="14">
        <v>17</v>
      </c>
      <c r="H14" s="37">
        <v>0.077</v>
      </c>
      <c r="I14" s="61">
        <f t="shared" si="0"/>
        <v>220</v>
      </c>
      <c r="J14" s="65">
        <f t="shared" si="0"/>
        <v>1</v>
      </c>
    </row>
    <row r="15" spans="1:10" ht="13.5" customHeight="1">
      <c r="A15" s="7"/>
      <c r="B15" s="32" t="s">
        <v>67</v>
      </c>
      <c r="C15" s="9">
        <v>30</v>
      </c>
      <c r="D15" s="31">
        <v>0.652</v>
      </c>
      <c r="E15" s="9">
        <v>11</v>
      </c>
      <c r="F15" s="31">
        <v>0.236</v>
      </c>
      <c r="G15" s="9">
        <v>5</v>
      </c>
      <c r="H15" s="38">
        <v>0.109</v>
      </c>
      <c r="I15" s="39">
        <f t="shared" si="0"/>
        <v>46</v>
      </c>
      <c r="J15" s="65">
        <f t="shared" si="0"/>
        <v>0.997</v>
      </c>
    </row>
    <row r="16" spans="1:10" ht="12.75">
      <c r="A16" s="7"/>
      <c r="B16" s="32" t="s">
        <v>68</v>
      </c>
      <c r="C16" s="9">
        <v>3</v>
      </c>
      <c r="D16" s="62">
        <v>0.75</v>
      </c>
      <c r="E16" s="9">
        <v>1</v>
      </c>
      <c r="F16" s="31">
        <v>0.25</v>
      </c>
      <c r="G16" s="9">
        <v>0</v>
      </c>
      <c r="H16" s="38">
        <v>0</v>
      </c>
      <c r="I16" s="39">
        <f>SUM(C16,E16,G16)</f>
        <v>4</v>
      </c>
      <c r="J16" s="65">
        <v>1</v>
      </c>
    </row>
    <row r="17" spans="1:10" ht="12.75">
      <c r="A17" s="7"/>
      <c r="B17" s="32" t="s">
        <v>95</v>
      </c>
      <c r="C17" s="9">
        <v>18</v>
      </c>
      <c r="D17" s="31">
        <v>0.72</v>
      </c>
      <c r="E17" s="9">
        <v>7</v>
      </c>
      <c r="F17" s="31">
        <v>0.28</v>
      </c>
      <c r="G17" s="9">
        <v>0</v>
      </c>
      <c r="H17" s="38">
        <v>0</v>
      </c>
      <c r="I17" s="39">
        <f>SUM(C17,E17,G17)</f>
        <v>25</v>
      </c>
      <c r="J17" s="65">
        <v>1</v>
      </c>
    </row>
    <row r="18" spans="1:10" ht="13.5" thickBot="1">
      <c r="A18" s="7"/>
      <c r="B18" s="33" t="s">
        <v>94</v>
      </c>
      <c r="C18" s="10">
        <v>76</v>
      </c>
      <c r="D18" s="49">
        <v>0.613</v>
      </c>
      <c r="E18" s="10">
        <v>41</v>
      </c>
      <c r="F18" s="49">
        <v>0.331</v>
      </c>
      <c r="G18" s="10">
        <v>7</v>
      </c>
      <c r="H18" s="50">
        <v>0.056</v>
      </c>
      <c r="I18" s="10">
        <f>SUM(C18,E18,G18)</f>
        <v>124</v>
      </c>
      <c r="J18" s="65">
        <f>SUM(D18,F18,H18)</f>
        <v>1</v>
      </c>
    </row>
    <row r="19" ht="12.75">
      <c r="J19" s="60"/>
    </row>
    <row r="20" ht="13.5" thickBot="1"/>
    <row r="21" spans="2:8" ht="12.75" customHeight="1">
      <c r="B21" s="105" t="s">
        <v>88</v>
      </c>
      <c r="C21" s="90" t="s">
        <v>84</v>
      </c>
      <c r="D21" s="91"/>
      <c r="E21" s="90" t="s">
        <v>85</v>
      </c>
      <c r="F21" s="91"/>
      <c r="G21" s="90" t="s">
        <v>86</v>
      </c>
      <c r="H21" s="91"/>
    </row>
    <row r="22" spans="2:8" ht="12.75" customHeight="1" hidden="1">
      <c r="B22" s="106"/>
      <c r="C22" s="92"/>
      <c r="D22" s="93"/>
      <c r="E22" s="92"/>
      <c r="F22" s="93"/>
      <c r="G22" s="92"/>
      <c r="H22" s="93"/>
    </row>
    <row r="23" spans="2:8" ht="12.75" customHeight="1" hidden="1">
      <c r="B23" s="106"/>
      <c r="C23" s="92"/>
      <c r="D23" s="93"/>
      <c r="E23" s="92"/>
      <c r="F23" s="93"/>
      <c r="G23" s="92"/>
      <c r="H23" s="93"/>
    </row>
    <row r="24" spans="2:8" ht="17.25" customHeight="1" thickBot="1">
      <c r="B24" s="107"/>
      <c r="C24" s="94"/>
      <c r="D24" s="95"/>
      <c r="E24" s="94"/>
      <c r="F24" s="95"/>
      <c r="G24" s="94"/>
      <c r="H24" s="95"/>
    </row>
    <row r="25" spans="1:10" ht="25.5" customHeight="1" thickBot="1">
      <c r="A25" s="7"/>
      <c r="B25" s="67">
        <v>2009</v>
      </c>
      <c r="C25" s="25" t="s">
        <v>51</v>
      </c>
      <c r="D25" s="30" t="s">
        <v>2</v>
      </c>
      <c r="E25" s="30" t="s">
        <v>51</v>
      </c>
      <c r="F25" s="26" t="s">
        <v>2</v>
      </c>
      <c r="G25" s="25" t="s">
        <v>51</v>
      </c>
      <c r="H25" s="30" t="s">
        <v>2</v>
      </c>
      <c r="I25" s="30" t="s">
        <v>87</v>
      </c>
      <c r="J25" s="30" t="s">
        <v>49</v>
      </c>
    </row>
    <row r="26" spans="1:10" ht="14.25" thickBot="1" thickTop="1">
      <c r="A26" s="7"/>
      <c r="B26" s="46" t="s">
        <v>49</v>
      </c>
      <c r="C26" s="42">
        <v>338</v>
      </c>
      <c r="D26" s="43">
        <v>0.792</v>
      </c>
      <c r="E26" s="42">
        <v>61</v>
      </c>
      <c r="F26" s="43">
        <v>0.143</v>
      </c>
      <c r="G26" s="42">
        <v>28</v>
      </c>
      <c r="H26" s="43">
        <v>0.066</v>
      </c>
      <c r="I26" s="42">
        <f aca="true" t="shared" si="1" ref="I26:J28">SUM(C26,E26,G26)</f>
        <v>427</v>
      </c>
      <c r="J26" s="45">
        <f t="shared" si="1"/>
        <v>1.0010000000000001</v>
      </c>
    </row>
    <row r="27" spans="1:10" ht="13.5" thickTop="1">
      <c r="A27" s="7"/>
      <c r="B27" s="47" t="s">
        <v>66</v>
      </c>
      <c r="C27" s="14">
        <v>184</v>
      </c>
      <c r="D27" s="34">
        <v>0.825</v>
      </c>
      <c r="E27" s="14">
        <v>23</v>
      </c>
      <c r="F27" s="34">
        <v>0.103</v>
      </c>
      <c r="G27" s="14">
        <v>16</v>
      </c>
      <c r="H27" s="37">
        <v>0.072</v>
      </c>
      <c r="I27" s="61">
        <f t="shared" si="1"/>
        <v>223</v>
      </c>
      <c r="J27" s="65">
        <f t="shared" si="1"/>
        <v>0.9999999999999999</v>
      </c>
    </row>
    <row r="28" spans="1:10" ht="12.75">
      <c r="A28" s="7"/>
      <c r="B28" s="32" t="s">
        <v>67</v>
      </c>
      <c r="C28" s="9">
        <v>35</v>
      </c>
      <c r="D28" s="31">
        <v>0.795</v>
      </c>
      <c r="E28" s="9">
        <v>8</v>
      </c>
      <c r="F28" s="31">
        <v>0.182</v>
      </c>
      <c r="G28" s="9">
        <v>1</v>
      </c>
      <c r="H28" s="38">
        <v>0.023</v>
      </c>
      <c r="I28" s="39">
        <f t="shared" si="1"/>
        <v>44</v>
      </c>
      <c r="J28" s="65">
        <f t="shared" si="1"/>
        <v>1</v>
      </c>
    </row>
    <row r="29" spans="1:10" ht="12.75">
      <c r="A29" s="7"/>
      <c r="B29" s="32" t="s">
        <v>68</v>
      </c>
      <c r="C29" s="9">
        <v>4</v>
      </c>
      <c r="D29" s="62">
        <v>1</v>
      </c>
      <c r="E29" s="9">
        <v>0</v>
      </c>
      <c r="F29" s="31">
        <v>0</v>
      </c>
      <c r="G29" s="9">
        <v>0</v>
      </c>
      <c r="H29" s="38">
        <v>0</v>
      </c>
      <c r="I29" s="39">
        <f>SUM(C29,E29,G29)</f>
        <v>4</v>
      </c>
      <c r="J29" s="65">
        <v>1</v>
      </c>
    </row>
    <row r="30" spans="1:10" ht="12.75">
      <c r="A30" s="7"/>
      <c r="B30" s="32" t="s">
        <v>95</v>
      </c>
      <c r="C30" s="9">
        <v>23</v>
      </c>
      <c r="D30" s="31">
        <v>0.793</v>
      </c>
      <c r="E30" s="9">
        <v>4</v>
      </c>
      <c r="F30" s="31">
        <v>0.138</v>
      </c>
      <c r="G30" s="9">
        <v>2</v>
      </c>
      <c r="H30" s="38">
        <v>0.069</v>
      </c>
      <c r="I30" s="39">
        <f>SUM(C30,E30,G30)</f>
        <v>29</v>
      </c>
      <c r="J30" s="65">
        <v>1</v>
      </c>
    </row>
    <row r="31" spans="1:10" ht="13.5" thickBot="1">
      <c r="A31" s="7"/>
      <c r="B31" s="33" t="s">
        <v>94</v>
      </c>
      <c r="C31" s="10">
        <v>90</v>
      </c>
      <c r="D31" s="49">
        <v>0.726</v>
      </c>
      <c r="E31" s="10">
        <v>26</v>
      </c>
      <c r="F31" s="49">
        <v>0.21</v>
      </c>
      <c r="G31" s="10">
        <v>8</v>
      </c>
      <c r="H31" s="50">
        <v>0.065</v>
      </c>
      <c r="I31" s="10">
        <f>SUM(C31,E31,G31)</f>
        <v>124</v>
      </c>
      <c r="J31" s="65">
        <f>SUM(D31,F31,H31)</f>
        <v>1.001</v>
      </c>
    </row>
    <row r="32" ht="12.75">
      <c r="J32" s="60"/>
    </row>
    <row r="33" ht="13.5" thickBot="1"/>
    <row r="34" spans="2:8" ht="12.75" customHeight="1">
      <c r="B34" s="105" t="s">
        <v>88</v>
      </c>
      <c r="C34" s="90" t="s">
        <v>84</v>
      </c>
      <c r="D34" s="91"/>
      <c r="E34" s="90" t="s">
        <v>85</v>
      </c>
      <c r="F34" s="91"/>
      <c r="G34" s="90" t="s">
        <v>86</v>
      </c>
      <c r="H34" s="91"/>
    </row>
    <row r="35" spans="2:8" ht="12.75" customHeight="1" hidden="1">
      <c r="B35" s="106"/>
      <c r="C35" s="92"/>
      <c r="D35" s="93"/>
      <c r="E35" s="92"/>
      <c r="F35" s="93"/>
      <c r="G35" s="92"/>
      <c r="H35" s="93"/>
    </row>
    <row r="36" spans="2:8" ht="12.75" customHeight="1" hidden="1">
      <c r="B36" s="106"/>
      <c r="C36" s="92"/>
      <c r="D36" s="93"/>
      <c r="E36" s="92"/>
      <c r="F36" s="93"/>
      <c r="G36" s="92"/>
      <c r="H36" s="93"/>
    </row>
    <row r="37" spans="2:8" ht="17.25" customHeight="1" thickBot="1">
      <c r="B37" s="107"/>
      <c r="C37" s="94"/>
      <c r="D37" s="95"/>
      <c r="E37" s="94"/>
      <c r="F37" s="95"/>
      <c r="G37" s="94"/>
      <c r="H37" s="95"/>
    </row>
    <row r="38" spans="1:10" ht="25.5" customHeight="1" thickBot="1">
      <c r="A38" s="7"/>
      <c r="B38" s="67">
        <v>2010</v>
      </c>
      <c r="C38" s="25" t="s">
        <v>51</v>
      </c>
      <c r="D38" s="30" t="s">
        <v>2</v>
      </c>
      <c r="E38" s="30" t="s">
        <v>51</v>
      </c>
      <c r="F38" s="26" t="s">
        <v>2</v>
      </c>
      <c r="G38" s="25" t="s">
        <v>51</v>
      </c>
      <c r="H38" s="30" t="s">
        <v>2</v>
      </c>
      <c r="I38" s="30" t="s">
        <v>87</v>
      </c>
      <c r="J38" s="30" t="s">
        <v>49</v>
      </c>
    </row>
    <row r="39" spans="1:10" ht="14.25" thickBot="1" thickTop="1">
      <c r="A39" s="7"/>
      <c r="B39" s="46" t="s">
        <v>49</v>
      </c>
      <c r="C39" s="42">
        <v>303</v>
      </c>
      <c r="D39" s="43">
        <v>0.734</v>
      </c>
      <c r="E39" s="42">
        <v>55</v>
      </c>
      <c r="F39" s="43">
        <v>0.133</v>
      </c>
      <c r="G39" s="42">
        <v>55</v>
      </c>
      <c r="H39" s="43">
        <v>0.133</v>
      </c>
      <c r="I39" s="42">
        <f aca="true" t="shared" si="2" ref="I39:J41">SUM(C39,E39,G39)</f>
        <v>413</v>
      </c>
      <c r="J39" s="45">
        <f t="shared" si="2"/>
        <v>1</v>
      </c>
    </row>
    <row r="40" spans="1:10" ht="13.5" thickTop="1">
      <c r="A40" s="7"/>
      <c r="B40" s="47" t="s">
        <v>66</v>
      </c>
      <c r="C40" s="14">
        <v>167</v>
      </c>
      <c r="D40" s="34">
        <v>0.766</v>
      </c>
      <c r="E40" s="14">
        <v>21</v>
      </c>
      <c r="F40" s="34">
        <v>0.096</v>
      </c>
      <c r="G40" s="14">
        <v>30</v>
      </c>
      <c r="H40" s="37">
        <v>0.138</v>
      </c>
      <c r="I40" s="61">
        <f t="shared" si="2"/>
        <v>218</v>
      </c>
      <c r="J40" s="65">
        <f t="shared" si="2"/>
        <v>1</v>
      </c>
    </row>
    <row r="41" spans="1:10" ht="12.75">
      <c r="A41" s="7"/>
      <c r="B41" s="32" t="s">
        <v>67</v>
      </c>
      <c r="C41" s="9">
        <v>38</v>
      </c>
      <c r="D41" s="31">
        <v>0.864</v>
      </c>
      <c r="E41" s="9">
        <v>4</v>
      </c>
      <c r="F41" s="31">
        <v>0.091</v>
      </c>
      <c r="G41" s="9">
        <v>2</v>
      </c>
      <c r="H41" s="38">
        <v>0.045</v>
      </c>
      <c r="I41" s="39">
        <f t="shared" si="2"/>
        <v>44</v>
      </c>
      <c r="J41" s="65">
        <f t="shared" si="2"/>
        <v>1</v>
      </c>
    </row>
    <row r="42" spans="1:10" ht="12.75">
      <c r="A42" s="7"/>
      <c r="B42" s="32" t="s">
        <v>68</v>
      </c>
      <c r="C42" s="9">
        <v>3</v>
      </c>
      <c r="D42" s="62">
        <v>0.75</v>
      </c>
      <c r="E42" s="9">
        <v>0</v>
      </c>
      <c r="F42" s="31">
        <v>0</v>
      </c>
      <c r="G42" s="9">
        <v>1</v>
      </c>
      <c r="H42" s="38">
        <v>0.25</v>
      </c>
      <c r="I42" s="39">
        <f>SUM(C42,E42,G42)</f>
        <v>4</v>
      </c>
      <c r="J42" s="65">
        <v>1</v>
      </c>
    </row>
    <row r="43" spans="1:10" ht="12.75">
      <c r="A43" s="7"/>
      <c r="B43" s="32" t="s">
        <v>95</v>
      </c>
      <c r="C43" s="9">
        <v>21</v>
      </c>
      <c r="D43" s="31">
        <v>0.724</v>
      </c>
      <c r="E43" s="9">
        <v>4</v>
      </c>
      <c r="F43" s="31">
        <v>0.138</v>
      </c>
      <c r="G43" s="9">
        <v>4</v>
      </c>
      <c r="H43" s="38">
        <v>0.138</v>
      </c>
      <c r="I43" s="39">
        <f>SUM(C43,E43,G43)</f>
        <v>29</v>
      </c>
      <c r="J43" s="65">
        <v>1</v>
      </c>
    </row>
    <row r="44" spans="1:10" ht="13.5" thickBot="1">
      <c r="A44" s="7"/>
      <c r="B44" s="33" t="s">
        <v>94</v>
      </c>
      <c r="C44" s="10">
        <v>72</v>
      </c>
      <c r="D44" s="49">
        <v>0.626</v>
      </c>
      <c r="E44" s="10">
        <v>26</v>
      </c>
      <c r="F44" s="49">
        <v>0.226</v>
      </c>
      <c r="G44" s="10">
        <v>17</v>
      </c>
      <c r="H44" s="50">
        <v>0.148</v>
      </c>
      <c r="I44" s="10">
        <f>SUM(C44,E44,G44)</f>
        <v>115</v>
      </c>
      <c r="J44" s="65">
        <f>SUM(D44,F44,H44)</f>
        <v>1</v>
      </c>
    </row>
    <row r="45" ht="12.75">
      <c r="J45" s="60"/>
    </row>
    <row r="46" spans="2:10" ht="12.75">
      <c r="B46" s="2" t="s">
        <v>136</v>
      </c>
      <c r="J46" s="6"/>
    </row>
    <row r="47" spans="3:8" s="2" customFormat="1" ht="15">
      <c r="C47" s="104" t="s">
        <v>84</v>
      </c>
      <c r="D47" s="103"/>
      <c r="E47" s="104" t="s">
        <v>85</v>
      </c>
      <c r="F47" s="103"/>
      <c r="G47" s="104" t="s">
        <v>86</v>
      </c>
      <c r="H47" s="103"/>
    </row>
    <row r="48" spans="1:10" ht="12.75" customHeight="1">
      <c r="A48" s="6"/>
      <c r="B48" s="6" t="s">
        <v>49</v>
      </c>
      <c r="C48" s="102">
        <f aca="true" t="shared" si="3" ref="C48:C53">(C26-C13)/C13</f>
        <v>0.2114695340501792</v>
      </c>
      <c r="D48" s="102"/>
      <c r="E48" s="102">
        <f aca="true" t="shared" si="4" ref="E48:E53">(E26-E13)/E13</f>
        <v>-0.46017699115044247</v>
      </c>
      <c r="F48" s="102"/>
      <c r="G48" s="102">
        <f aca="true" t="shared" si="5" ref="G48:G53">(G26-G13)/G13</f>
        <v>-0.034482758620689655</v>
      </c>
      <c r="H48" s="102"/>
      <c r="I48" s="6"/>
      <c r="J48" s="58"/>
    </row>
    <row r="49" spans="1:10" ht="12.75" customHeight="1">
      <c r="A49" s="6"/>
      <c r="B49" s="6" t="s">
        <v>66</v>
      </c>
      <c r="C49" s="102">
        <f t="shared" si="3"/>
        <v>0.22666666666666666</v>
      </c>
      <c r="D49" s="102"/>
      <c r="E49" s="102">
        <f t="shared" si="4"/>
        <v>-0.5660377358490566</v>
      </c>
      <c r="F49" s="102"/>
      <c r="G49" s="102">
        <f t="shared" si="5"/>
        <v>-0.058823529411764705</v>
      </c>
      <c r="H49" s="102"/>
      <c r="I49" s="6"/>
      <c r="J49" s="58"/>
    </row>
    <row r="50" spans="1:10" ht="12.75" customHeight="1">
      <c r="A50" s="6"/>
      <c r="B50" s="6" t="s">
        <v>67</v>
      </c>
      <c r="C50" s="102">
        <f t="shared" si="3"/>
        <v>0.16666666666666666</v>
      </c>
      <c r="D50" s="102"/>
      <c r="E50" s="102">
        <f t="shared" si="4"/>
        <v>-0.2727272727272727</v>
      </c>
      <c r="F50" s="102"/>
      <c r="G50" s="102">
        <f t="shared" si="5"/>
        <v>-0.8</v>
      </c>
      <c r="H50" s="102"/>
      <c r="I50" s="6"/>
      <c r="J50" s="59"/>
    </row>
    <row r="51" spans="1:10" ht="13.5" customHeight="1">
      <c r="A51" s="6"/>
      <c r="B51" s="6" t="s">
        <v>68</v>
      </c>
      <c r="C51" s="102">
        <f t="shared" si="3"/>
        <v>0.3333333333333333</v>
      </c>
      <c r="D51" s="102"/>
      <c r="E51" s="102">
        <f t="shared" si="4"/>
        <v>-1</v>
      </c>
      <c r="F51" s="102"/>
      <c r="G51" s="102">
        <v>0</v>
      </c>
      <c r="H51" s="102"/>
      <c r="I51" s="6"/>
      <c r="J51" s="59"/>
    </row>
    <row r="52" spans="1:10" ht="12.75">
      <c r="A52" s="6"/>
      <c r="B52" s="6" t="s">
        <v>95</v>
      </c>
      <c r="C52" s="102">
        <f t="shared" si="3"/>
        <v>0.2777777777777778</v>
      </c>
      <c r="D52" s="102"/>
      <c r="E52" s="102">
        <f t="shared" si="4"/>
        <v>-0.42857142857142855</v>
      </c>
      <c r="F52" s="102"/>
      <c r="G52" s="102">
        <v>0</v>
      </c>
      <c r="H52" s="102"/>
      <c r="I52" s="6"/>
      <c r="J52" s="59"/>
    </row>
    <row r="53" spans="1:10" ht="12.75">
      <c r="A53" s="6"/>
      <c r="B53" s="6" t="s">
        <v>134</v>
      </c>
      <c r="C53" s="102">
        <f t="shared" si="3"/>
        <v>0.18421052631578946</v>
      </c>
      <c r="D53" s="102"/>
      <c r="E53" s="102">
        <f t="shared" si="4"/>
        <v>-0.36585365853658536</v>
      </c>
      <c r="F53" s="102"/>
      <c r="G53" s="102">
        <f t="shared" si="5"/>
        <v>0.14285714285714285</v>
      </c>
      <c r="H53" s="102"/>
      <c r="I53" s="6"/>
      <c r="J53" s="59"/>
    </row>
    <row r="55" ht="12.75">
      <c r="B55" s="2" t="s">
        <v>135</v>
      </c>
    </row>
    <row r="56" spans="3:8" ht="15">
      <c r="C56" s="104" t="s">
        <v>84</v>
      </c>
      <c r="D56" s="103"/>
      <c r="E56" s="104" t="s">
        <v>85</v>
      </c>
      <c r="F56" s="103"/>
      <c r="G56" s="104" t="s">
        <v>86</v>
      </c>
      <c r="H56" s="103"/>
    </row>
    <row r="57" spans="2:8" ht="14.25" customHeight="1">
      <c r="B57" s="6" t="s">
        <v>49</v>
      </c>
      <c r="C57" s="102">
        <f aca="true" t="shared" si="6" ref="C57:C62">(C39-C26)/C26</f>
        <v>-0.10355029585798817</v>
      </c>
      <c r="D57" s="103"/>
      <c r="E57" s="102">
        <f aca="true" t="shared" si="7" ref="E57:E62">(E39-E26)/E26</f>
        <v>-0.09836065573770492</v>
      </c>
      <c r="F57" s="103"/>
      <c r="G57" s="102">
        <f aca="true" t="shared" si="8" ref="G57:G62">(G39-G26)/G26</f>
        <v>0.9642857142857143</v>
      </c>
      <c r="H57" s="103"/>
    </row>
    <row r="58" spans="2:8" ht="14.25" customHeight="1">
      <c r="B58" s="6" t="s">
        <v>66</v>
      </c>
      <c r="C58" s="102">
        <f t="shared" si="6"/>
        <v>-0.09239130434782608</v>
      </c>
      <c r="D58" s="103"/>
      <c r="E58" s="102">
        <f t="shared" si="7"/>
        <v>-0.08695652173913043</v>
      </c>
      <c r="F58" s="103"/>
      <c r="G58" s="102">
        <f t="shared" si="8"/>
        <v>0.875</v>
      </c>
      <c r="H58" s="103"/>
    </row>
    <row r="59" spans="2:8" ht="15">
      <c r="B59" s="6" t="s">
        <v>67</v>
      </c>
      <c r="C59" s="102">
        <f t="shared" si="6"/>
        <v>0.08571428571428572</v>
      </c>
      <c r="D59" s="103"/>
      <c r="E59" s="102">
        <f t="shared" si="7"/>
        <v>-0.5</v>
      </c>
      <c r="F59" s="103"/>
      <c r="G59" s="102">
        <f t="shared" si="8"/>
        <v>1</v>
      </c>
      <c r="H59" s="103"/>
    </row>
    <row r="60" spans="2:8" ht="15">
      <c r="B60" s="6" t="s">
        <v>68</v>
      </c>
      <c r="C60" s="102">
        <f t="shared" si="6"/>
        <v>-0.25</v>
      </c>
      <c r="D60" s="103"/>
      <c r="E60" s="102">
        <v>0</v>
      </c>
      <c r="F60" s="103"/>
      <c r="G60" s="102">
        <v>0</v>
      </c>
      <c r="H60" s="103"/>
    </row>
    <row r="61" spans="2:8" ht="15">
      <c r="B61" s="6" t="s">
        <v>95</v>
      </c>
      <c r="C61" s="102">
        <f t="shared" si="6"/>
        <v>-0.08695652173913043</v>
      </c>
      <c r="D61" s="103"/>
      <c r="E61" s="102">
        <f t="shared" si="7"/>
        <v>0</v>
      </c>
      <c r="F61" s="103"/>
      <c r="G61" s="102">
        <f t="shared" si="8"/>
        <v>1</v>
      </c>
      <c r="H61" s="103"/>
    </row>
    <row r="62" spans="2:8" ht="15">
      <c r="B62" s="6" t="s">
        <v>134</v>
      </c>
      <c r="C62" s="102">
        <f t="shared" si="6"/>
        <v>-0.2</v>
      </c>
      <c r="D62" s="103"/>
      <c r="E62" s="102">
        <f t="shared" si="7"/>
        <v>0</v>
      </c>
      <c r="F62" s="103"/>
      <c r="G62" s="102">
        <f t="shared" si="8"/>
        <v>1.125</v>
      </c>
      <c r="H62" s="103"/>
    </row>
    <row r="64" spans="2:12" ht="12.75">
      <c r="B64" s="1" t="s">
        <v>144</v>
      </c>
      <c r="L64" s="68"/>
    </row>
    <row r="65" ht="12.75">
      <c r="B65" s="1" t="s">
        <v>145</v>
      </c>
    </row>
    <row r="66" ht="12.75">
      <c r="B66" s="1" t="s">
        <v>146</v>
      </c>
    </row>
  </sheetData>
  <mergeCells count="54">
    <mergeCell ref="C62:D62"/>
    <mergeCell ref="E62:F62"/>
    <mergeCell ref="G62:H62"/>
    <mergeCell ref="C57:D57"/>
    <mergeCell ref="E57:F57"/>
    <mergeCell ref="G57:H57"/>
    <mergeCell ref="C60:D60"/>
    <mergeCell ref="E60:F60"/>
    <mergeCell ref="G60:H60"/>
    <mergeCell ref="C61:D61"/>
    <mergeCell ref="E61:F61"/>
    <mergeCell ref="G61:H61"/>
    <mergeCell ref="C53:D53"/>
    <mergeCell ref="E53:F53"/>
    <mergeCell ref="G53:H53"/>
    <mergeCell ref="C56:D56"/>
    <mergeCell ref="E56:F56"/>
    <mergeCell ref="G56:H56"/>
    <mergeCell ref="C58:D58"/>
    <mergeCell ref="E58:F58"/>
    <mergeCell ref="C51:D51"/>
    <mergeCell ref="E51:F51"/>
    <mergeCell ref="G51:H51"/>
    <mergeCell ref="C52:D52"/>
    <mergeCell ref="E52:F52"/>
    <mergeCell ref="G52:H52"/>
    <mergeCell ref="C49:D49"/>
    <mergeCell ref="E49:F49"/>
    <mergeCell ref="G49:H49"/>
    <mergeCell ref="C50:D50"/>
    <mergeCell ref="E50:F50"/>
    <mergeCell ref="G50:H50"/>
    <mergeCell ref="C47:D47"/>
    <mergeCell ref="E47:F47"/>
    <mergeCell ref="G47:H47"/>
    <mergeCell ref="G48:H48"/>
    <mergeCell ref="E48:F48"/>
    <mergeCell ref="C48:D48"/>
    <mergeCell ref="B21:B24"/>
    <mergeCell ref="C21:D24"/>
    <mergeCell ref="E21:F24"/>
    <mergeCell ref="G21:H24"/>
    <mergeCell ref="G8:H11"/>
    <mergeCell ref="B8:B11"/>
    <mergeCell ref="C8:D11"/>
    <mergeCell ref="E8:F11"/>
    <mergeCell ref="B34:B37"/>
    <mergeCell ref="C34:D37"/>
    <mergeCell ref="E34:F37"/>
    <mergeCell ref="G34:H37"/>
    <mergeCell ref="G58:H58"/>
    <mergeCell ref="C59:D59"/>
    <mergeCell ref="E59:F59"/>
    <mergeCell ref="G59:H59"/>
  </mergeCell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32">
    <tabColor indexed="43"/>
  </sheetPr>
  <dimension ref="A2:L66"/>
  <sheetViews>
    <sheetView zoomScale="125" zoomScaleNormal="125" workbookViewId="0" topLeftCell="A1">
      <selection activeCell="D1" sqref="D1"/>
    </sheetView>
  </sheetViews>
  <sheetFormatPr defaultColWidth="8.88671875" defaultRowHeight="15"/>
  <cols>
    <col min="1" max="1" width="8.88671875" style="1" customWidth="1"/>
    <col min="2" max="2" width="28.77734375" style="1" customWidth="1"/>
    <col min="3" max="3" width="5.77734375" style="1" customWidth="1"/>
    <col min="4" max="4" width="8.88671875" style="1" customWidth="1"/>
    <col min="5" max="5" width="5.77734375" style="1" customWidth="1"/>
    <col min="6" max="6" width="8.88671875" style="1" customWidth="1"/>
    <col min="7" max="7" width="5.77734375" style="1" customWidth="1"/>
    <col min="8" max="16384" width="8.88671875" style="1" customWidth="1"/>
  </cols>
  <sheetData>
    <row r="2" ht="12.75">
      <c r="B2" s="1" t="s">
        <v>83</v>
      </c>
    </row>
    <row r="3" ht="12.75">
      <c r="B3" s="1" t="s">
        <v>96</v>
      </c>
    </row>
    <row r="4" ht="12.75">
      <c r="B4" s="1" t="s">
        <v>132</v>
      </c>
    </row>
    <row r="7" ht="13.5" thickBot="1"/>
    <row r="8" spans="2:8" ht="12.75" customHeight="1">
      <c r="B8" s="105" t="s">
        <v>137</v>
      </c>
      <c r="C8" s="90" t="s">
        <v>84</v>
      </c>
      <c r="D8" s="91"/>
      <c r="E8" s="90" t="s">
        <v>85</v>
      </c>
      <c r="F8" s="91"/>
      <c r="G8" s="90" t="s">
        <v>86</v>
      </c>
      <c r="H8" s="91"/>
    </row>
    <row r="9" spans="2:8" ht="12.75" customHeight="1" hidden="1">
      <c r="B9" s="106"/>
      <c r="C9" s="92"/>
      <c r="D9" s="93"/>
      <c r="E9" s="92"/>
      <c r="F9" s="93"/>
      <c r="G9" s="92"/>
      <c r="H9" s="93"/>
    </row>
    <row r="10" spans="2:8" ht="12.75" customHeight="1" hidden="1">
      <c r="B10" s="106"/>
      <c r="C10" s="92"/>
      <c r="D10" s="93"/>
      <c r="E10" s="92"/>
      <c r="F10" s="93"/>
      <c r="G10" s="92"/>
      <c r="H10" s="93"/>
    </row>
    <row r="11" spans="2:8" ht="17.25" customHeight="1" thickBot="1">
      <c r="B11" s="107"/>
      <c r="C11" s="94"/>
      <c r="D11" s="95"/>
      <c r="E11" s="94"/>
      <c r="F11" s="95"/>
      <c r="G11" s="94"/>
      <c r="H11" s="95"/>
    </row>
    <row r="12" spans="1:10" ht="25.5" customHeight="1" thickBot="1">
      <c r="A12" s="7"/>
      <c r="B12" s="67">
        <v>2008</v>
      </c>
      <c r="C12" s="25" t="s">
        <v>51</v>
      </c>
      <c r="D12" s="30" t="s">
        <v>2</v>
      </c>
      <c r="E12" s="30" t="s">
        <v>51</v>
      </c>
      <c r="F12" s="26" t="s">
        <v>2</v>
      </c>
      <c r="G12" s="25" t="s">
        <v>51</v>
      </c>
      <c r="H12" s="30" t="s">
        <v>2</v>
      </c>
      <c r="I12" s="30" t="s">
        <v>87</v>
      </c>
      <c r="J12" s="30" t="s">
        <v>49</v>
      </c>
    </row>
    <row r="13" spans="1:10" ht="14.25" customHeight="1" thickBot="1" thickTop="1">
      <c r="A13" s="7"/>
      <c r="B13" s="46" t="s">
        <v>49</v>
      </c>
      <c r="C13" s="42">
        <v>281</v>
      </c>
      <c r="D13" s="43">
        <v>0.694</v>
      </c>
      <c r="E13" s="42">
        <v>102</v>
      </c>
      <c r="F13" s="43">
        <v>0.252</v>
      </c>
      <c r="G13" s="42">
        <v>22</v>
      </c>
      <c r="H13" s="43">
        <v>0.054</v>
      </c>
      <c r="I13" s="42">
        <f aca="true" t="shared" si="0" ref="I13:J15">SUM(C13,E13,G13)</f>
        <v>405</v>
      </c>
      <c r="J13" s="45">
        <f t="shared" si="0"/>
        <v>1</v>
      </c>
    </row>
    <row r="14" spans="1:10" ht="13.5" customHeight="1" thickTop="1">
      <c r="A14" s="7"/>
      <c r="B14" s="47" t="s">
        <v>66</v>
      </c>
      <c r="C14" s="14">
        <v>170</v>
      </c>
      <c r="D14" s="34">
        <v>0.766</v>
      </c>
      <c r="E14" s="14">
        <v>35</v>
      </c>
      <c r="F14" s="34">
        <v>0.158</v>
      </c>
      <c r="G14" s="14">
        <v>17</v>
      </c>
      <c r="H14" s="37">
        <v>0.077</v>
      </c>
      <c r="I14" s="61">
        <f t="shared" si="0"/>
        <v>222</v>
      </c>
      <c r="J14" s="65">
        <f t="shared" si="0"/>
        <v>1.0010000000000001</v>
      </c>
    </row>
    <row r="15" spans="1:10" ht="13.5" customHeight="1">
      <c r="A15" s="7"/>
      <c r="B15" s="32" t="s">
        <v>67</v>
      </c>
      <c r="C15" s="9">
        <v>19</v>
      </c>
      <c r="D15" s="31">
        <v>0.5</v>
      </c>
      <c r="E15" s="9">
        <v>18</v>
      </c>
      <c r="F15" s="31">
        <v>0.474</v>
      </c>
      <c r="G15" s="9">
        <v>1</v>
      </c>
      <c r="H15" s="38">
        <v>0.026</v>
      </c>
      <c r="I15" s="39">
        <f t="shared" si="0"/>
        <v>38</v>
      </c>
      <c r="J15" s="65">
        <f t="shared" si="0"/>
        <v>1</v>
      </c>
    </row>
    <row r="16" spans="1:10" ht="12.75">
      <c r="A16" s="7"/>
      <c r="B16" s="32" t="s">
        <v>68</v>
      </c>
      <c r="C16" s="9">
        <v>2</v>
      </c>
      <c r="D16" s="62">
        <v>1</v>
      </c>
      <c r="E16" s="9">
        <v>0</v>
      </c>
      <c r="F16" s="31">
        <v>0</v>
      </c>
      <c r="G16" s="9">
        <v>0</v>
      </c>
      <c r="H16" s="38">
        <v>0</v>
      </c>
      <c r="I16" s="39">
        <f>SUM(C16,E16,G16)</f>
        <v>2</v>
      </c>
      <c r="J16" s="65">
        <v>1</v>
      </c>
    </row>
    <row r="17" spans="1:10" ht="12.75">
      <c r="A17" s="7"/>
      <c r="B17" s="32" t="s">
        <v>95</v>
      </c>
      <c r="C17" s="9">
        <v>17</v>
      </c>
      <c r="D17" s="31">
        <v>0.68</v>
      </c>
      <c r="E17" s="9">
        <v>8</v>
      </c>
      <c r="F17" s="31">
        <v>0.32</v>
      </c>
      <c r="G17" s="9">
        <v>0</v>
      </c>
      <c r="H17" s="38">
        <v>0</v>
      </c>
      <c r="I17" s="39">
        <f>SUM(C17,E17,G17)</f>
        <v>25</v>
      </c>
      <c r="J17" s="65">
        <v>1</v>
      </c>
    </row>
    <row r="18" spans="1:10" ht="13.5" thickBot="1">
      <c r="A18" s="7"/>
      <c r="B18" s="33" t="s">
        <v>94</v>
      </c>
      <c r="C18" s="10">
        <v>71</v>
      </c>
      <c r="D18" s="49">
        <v>0.617</v>
      </c>
      <c r="E18" s="10">
        <v>40</v>
      </c>
      <c r="F18" s="49">
        <v>0.348</v>
      </c>
      <c r="G18" s="10">
        <v>4</v>
      </c>
      <c r="H18" s="50">
        <v>0.035</v>
      </c>
      <c r="I18" s="10">
        <f>SUM(C18,E18,G18)</f>
        <v>115</v>
      </c>
      <c r="J18" s="65">
        <f>SUM(D18,F18,H18)</f>
        <v>1</v>
      </c>
    </row>
    <row r="19" ht="12.75">
      <c r="J19" s="60"/>
    </row>
    <row r="20" ht="13.5" thickBot="1"/>
    <row r="21" spans="2:8" ht="12.75" customHeight="1">
      <c r="B21" s="105" t="s">
        <v>137</v>
      </c>
      <c r="C21" s="90" t="s">
        <v>84</v>
      </c>
      <c r="D21" s="91"/>
      <c r="E21" s="90" t="s">
        <v>85</v>
      </c>
      <c r="F21" s="91"/>
      <c r="G21" s="90" t="s">
        <v>86</v>
      </c>
      <c r="H21" s="91"/>
    </row>
    <row r="22" spans="2:8" ht="12.75" customHeight="1" hidden="1">
      <c r="B22" s="106"/>
      <c r="C22" s="92"/>
      <c r="D22" s="93"/>
      <c r="E22" s="92"/>
      <c r="F22" s="93"/>
      <c r="G22" s="92"/>
      <c r="H22" s="93"/>
    </row>
    <row r="23" spans="2:8" ht="12.75" customHeight="1" hidden="1">
      <c r="B23" s="106"/>
      <c r="C23" s="92"/>
      <c r="D23" s="93"/>
      <c r="E23" s="92"/>
      <c r="F23" s="93"/>
      <c r="G23" s="92"/>
      <c r="H23" s="93"/>
    </row>
    <row r="24" spans="2:8" ht="17.25" customHeight="1" thickBot="1">
      <c r="B24" s="107"/>
      <c r="C24" s="94"/>
      <c r="D24" s="95"/>
      <c r="E24" s="94"/>
      <c r="F24" s="95"/>
      <c r="G24" s="94"/>
      <c r="H24" s="95"/>
    </row>
    <row r="25" spans="1:10" ht="25.5" customHeight="1" thickBot="1">
      <c r="A25" s="7"/>
      <c r="B25" s="67">
        <v>2009</v>
      </c>
      <c r="C25" s="25" t="s">
        <v>51</v>
      </c>
      <c r="D25" s="30" t="s">
        <v>2</v>
      </c>
      <c r="E25" s="30" t="s">
        <v>51</v>
      </c>
      <c r="F25" s="26" t="s">
        <v>2</v>
      </c>
      <c r="G25" s="25" t="s">
        <v>51</v>
      </c>
      <c r="H25" s="30" t="s">
        <v>2</v>
      </c>
      <c r="I25" s="30" t="s">
        <v>87</v>
      </c>
      <c r="J25" s="30" t="s">
        <v>49</v>
      </c>
    </row>
    <row r="26" spans="1:10" ht="14.25" thickBot="1" thickTop="1">
      <c r="A26" s="7"/>
      <c r="B26" s="46" t="s">
        <v>49</v>
      </c>
      <c r="C26" s="42">
        <v>324</v>
      </c>
      <c r="D26" s="43">
        <v>0.79</v>
      </c>
      <c r="E26" s="42">
        <v>64</v>
      </c>
      <c r="F26" s="43">
        <v>0.156</v>
      </c>
      <c r="G26" s="42">
        <v>22</v>
      </c>
      <c r="H26" s="43">
        <v>0.054</v>
      </c>
      <c r="I26" s="42">
        <f aca="true" t="shared" si="1" ref="I26:J28">SUM(C26,E26,G26)</f>
        <v>410</v>
      </c>
      <c r="J26" s="45">
        <f t="shared" si="1"/>
        <v>1</v>
      </c>
    </row>
    <row r="27" spans="1:10" ht="13.5" thickTop="1">
      <c r="A27" s="7"/>
      <c r="B27" s="47" t="s">
        <v>66</v>
      </c>
      <c r="C27" s="14">
        <v>188</v>
      </c>
      <c r="D27" s="34">
        <v>0.847</v>
      </c>
      <c r="E27" s="14">
        <v>22</v>
      </c>
      <c r="F27" s="34">
        <v>0.099</v>
      </c>
      <c r="G27" s="14">
        <v>12</v>
      </c>
      <c r="H27" s="37">
        <v>0.054</v>
      </c>
      <c r="I27" s="61">
        <f t="shared" si="1"/>
        <v>222</v>
      </c>
      <c r="J27" s="65">
        <f t="shared" si="1"/>
        <v>1</v>
      </c>
    </row>
    <row r="28" spans="1:10" ht="12.75">
      <c r="A28" s="7"/>
      <c r="B28" s="32" t="s">
        <v>67</v>
      </c>
      <c r="C28" s="9">
        <v>25</v>
      </c>
      <c r="D28" s="31">
        <v>0.676</v>
      </c>
      <c r="E28" s="9">
        <v>12</v>
      </c>
      <c r="F28" s="31">
        <v>0.324</v>
      </c>
      <c r="G28" s="9">
        <v>0</v>
      </c>
      <c r="H28" s="38">
        <v>0</v>
      </c>
      <c r="I28" s="39">
        <f t="shared" si="1"/>
        <v>37</v>
      </c>
      <c r="J28" s="65">
        <f t="shared" si="1"/>
        <v>1</v>
      </c>
    </row>
    <row r="29" spans="1:10" ht="12.75">
      <c r="A29" s="7"/>
      <c r="B29" s="32" t="s">
        <v>68</v>
      </c>
      <c r="C29" s="9">
        <v>2</v>
      </c>
      <c r="D29" s="62">
        <v>1</v>
      </c>
      <c r="E29" s="9">
        <v>0</v>
      </c>
      <c r="F29" s="31">
        <v>0</v>
      </c>
      <c r="G29" s="9">
        <v>0</v>
      </c>
      <c r="H29" s="38">
        <v>0</v>
      </c>
      <c r="I29" s="39">
        <f>SUM(C29,E29,G29)</f>
        <v>2</v>
      </c>
      <c r="J29" s="65">
        <v>1</v>
      </c>
    </row>
    <row r="30" spans="1:10" ht="12.75">
      <c r="A30" s="7"/>
      <c r="B30" s="32" t="s">
        <v>95</v>
      </c>
      <c r="C30" s="9">
        <v>21</v>
      </c>
      <c r="D30" s="31">
        <v>0.778</v>
      </c>
      <c r="E30" s="9">
        <v>4</v>
      </c>
      <c r="F30" s="31">
        <v>0.148</v>
      </c>
      <c r="G30" s="9">
        <v>2</v>
      </c>
      <c r="H30" s="38">
        <v>0.074</v>
      </c>
      <c r="I30" s="39">
        <f>SUM(C30,E30,G30)</f>
        <v>27</v>
      </c>
      <c r="J30" s="65">
        <v>1</v>
      </c>
    </row>
    <row r="31" spans="1:10" ht="13.5" thickBot="1">
      <c r="A31" s="7"/>
      <c r="B31" s="33" t="s">
        <v>94</v>
      </c>
      <c r="C31" s="10">
        <v>86</v>
      </c>
      <c r="D31" s="49">
        <v>0.723</v>
      </c>
      <c r="E31" s="10">
        <v>26</v>
      </c>
      <c r="F31" s="49">
        <v>0.218</v>
      </c>
      <c r="G31" s="10">
        <v>7</v>
      </c>
      <c r="H31" s="50">
        <v>0.059</v>
      </c>
      <c r="I31" s="10">
        <f>SUM(C31,E31,G31)</f>
        <v>119</v>
      </c>
      <c r="J31" s="65">
        <f>SUM(D31,F31,H31)</f>
        <v>1</v>
      </c>
    </row>
    <row r="32" ht="12.75">
      <c r="J32" s="60"/>
    </row>
    <row r="33" ht="13.5" thickBot="1"/>
    <row r="34" spans="2:8" ht="12.75" customHeight="1">
      <c r="B34" s="105" t="s">
        <v>137</v>
      </c>
      <c r="C34" s="90" t="s">
        <v>84</v>
      </c>
      <c r="D34" s="91"/>
      <c r="E34" s="90" t="s">
        <v>85</v>
      </c>
      <c r="F34" s="91"/>
      <c r="G34" s="90" t="s">
        <v>86</v>
      </c>
      <c r="H34" s="91"/>
    </row>
    <row r="35" spans="2:8" ht="12.75" customHeight="1" hidden="1">
      <c r="B35" s="106"/>
      <c r="C35" s="92"/>
      <c r="D35" s="93"/>
      <c r="E35" s="92"/>
      <c r="F35" s="93"/>
      <c r="G35" s="92"/>
      <c r="H35" s="93"/>
    </row>
    <row r="36" spans="2:8" ht="12.75" customHeight="1" hidden="1">
      <c r="B36" s="106"/>
      <c r="C36" s="92"/>
      <c r="D36" s="93"/>
      <c r="E36" s="92"/>
      <c r="F36" s="93"/>
      <c r="G36" s="92"/>
      <c r="H36" s="93"/>
    </row>
    <row r="37" spans="2:8" ht="17.25" customHeight="1" thickBot="1">
      <c r="B37" s="107"/>
      <c r="C37" s="94"/>
      <c r="D37" s="95"/>
      <c r="E37" s="94"/>
      <c r="F37" s="95"/>
      <c r="G37" s="94"/>
      <c r="H37" s="95"/>
    </row>
    <row r="38" spans="1:10" ht="25.5" customHeight="1" thickBot="1">
      <c r="A38" s="7"/>
      <c r="B38" s="67">
        <v>2010</v>
      </c>
      <c r="C38" s="25" t="s">
        <v>51</v>
      </c>
      <c r="D38" s="30" t="s">
        <v>2</v>
      </c>
      <c r="E38" s="30" t="s">
        <v>51</v>
      </c>
      <c r="F38" s="26" t="s">
        <v>2</v>
      </c>
      <c r="G38" s="25" t="s">
        <v>51</v>
      </c>
      <c r="H38" s="30" t="s">
        <v>2</v>
      </c>
      <c r="I38" s="30" t="s">
        <v>87</v>
      </c>
      <c r="J38" s="30" t="s">
        <v>49</v>
      </c>
    </row>
    <row r="39" spans="1:10" ht="14.25" thickBot="1" thickTop="1">
      <c r="A39" s="7"/>
      <c r="B39" s="46" t="s">
        <v>49</v>
      </c>
      <c r="C39" s="42">
        <v>276</v>
      </c>
      <c r="D39" s="43">
        <v>0.685</v>
      </c>
      <c r="E39" s="42">
        <v>77</v>
      </c>
      <c r="F39" s="43">
        <v>0.191</v>
      </c>
      <c r="G39" s="42">
        <v>50</v>
      </c>
      <c r="H39" s="43">
        <v>0.124</v>
      </c>
      <c r="I39" s="42">
        <f aca="true" t="shared" si="2" ref="I39:J41">SUM(C39,E39,G39)</f>
        <v>403</v>
      </c>
      <c r="J39" s="45">
        <f t="shared" si="2"/>
        <v>1</v>
      </c>
    </row>
    <row r="40" spans="1:10" ht="13.5" thickTop="1">
      <c r="A40" s="7"/>
      <c r="B40" s="47" t="s">
        <v>66</v>
      </c>
      <c r="C40" s="14">
        <v>159</v>
      </c>
      <c r="D40" s="34">
        <v>0.736</v>
      </c>
      <c r="E40" s="14">
        <v>30</v>
      </c>
      <c r="F40" s="34">
        <v>0.139</v>
      </c>
      <c r="G40" s="14">
        <v>27</v>
      </c>
      <c r="H40" s="37">
        <v>0.125</v>
      </c>
      <c r="I40" s="61">
        <f t="shared" si="2"/>
        <v>216</v>
      </c>
      <c r="J40" s="65">
        <f t="shared" si="2"/>
        <v>1</v>
      </c>
    </row>
    <row r="41" spans="1:10" ht="12.75">
      <c r="A41" s="7"/>
      <c r="B41" s="32" t="s">
        <v>67</v>
      </c>
      <c r="C41" s="9">
        <v>24</v>
      </c>
      <c r="D41" s="31">
        <v>0.632</v>
      </c>
      <c r="E41" s="9">
        <v>13</v>
      </c>
      <c r="F41" s="31">
        <v>0.342</v>
      </c>
      <c r="G41" s="9">
        <v>1</v>
      </c>
      <c r="H41" s="38">
        <v>0.026</v>
      </c>
      <c r="I41" s="39">
        <f t="shared" si="2"/>
        <v>38</v>
      </c>
      <c r="J41" s="65">
        <f t="shared" si="2"/>
        <v>1</v>
      </c>
    </row>
    <row r="42" spans="1:10" ht="12.75">
      <c r="A42" s="7"/>
      <c r="B42" s="32" t="s">
        <v>68</v>
      </c>
      <c r="C42" s="9">
        <v>1</v>
      </c>
      <c r="D42" s="62">
        <v>0.333</v>
      </c>
      <c r="E42" s="9">
        <v>1</v>
      </c>
      <c r="F42" s="31">
        <v>0.333</v>
      </c>
      <c r="G42" s="9">
        <v>1</v>
      </c>
      <c r="H42" s="38">
        <v>0.333</v>
      </c>
      <c r="I42" s="39">
        <f>SUM(C42,E42,G42)</f>
        <v>3</v>
      </c>
      <c r="J42" s="65">
        <v>1</v>
      </c>
    </row>
    <row r="43" spans="1:10" ht="12.75">
      <c r="A43" s="7"/>
      <c r="B43" s="32" t="s">
        <v>95</v>
      </c>
      <c r="C43" s="9">
        <v>20</v>
      </c>
      <c r="D43" s="31">
        <v>0.714</v>
      </c>
      <c r="E43" s="9">
        <v>5</v>
      </c>
      <c r="F43" s="31">
        <v>0.179</v>
      </c>
      <c r="G43" s="9">
        <v>3</v>
      </c>
      <c r="H43" s="38">
        <v>0.107</v>
      </c>
      <c r="I43" s="39">
        <f>SUM(C43,E43,G43)</f>
        <v>28</v>
      </c>
      <c r="J43" s="65">
        <v>1</v>
      </c>
    </row>
    <row r="44" spans="1:10" ht="13.5" thickBot="1">
      <c r="A44" s="7"/>
      <c r="B44" s="33" t="s">
        <v>94</v>
      </c>
      <c r="C44" s="10">
        <v>70</v>
      </c>
      <c r="D44" s="49">
        <v>0.609</v>
      </c>
      <c r="E44" s="10">
        <v>28</v>
      </c>
      <c r="F44" s="49">
        <v>0.243</v>
      </c>
      <c r="G44" s="10">
        <v>17</v>
      </c>
      <c r="H44" s="50">
        <v>0.148</v>
      </c>
      <c r="I44" s="10">
        <f>SUM(C44,E44,G44)</f>
        <v>115</v>
      </c>
      <c r="J44" s="65">
        <f>SUM(D44,F44,H44)</f>
        <v>1</v>
      </c>
    </row>
    <row r="45" ht="12.75">
      <c r="J45" s="60"/>
    </row>
    <row r="46" spans="2:10" ht="12.75">
      <c r="B46" s="2" t="s">
        <v>136</v>
      </c>
      <c r="J46" s="6"/>
    </row>
    <row r="47" spans="3:8" s="2" customFormat="1" ht="15">
      <c r="C47" s="104" t="s">
        <v>84</v>
      </c>
      <c r="D47" s="103"/>
      <c r="E47" s="104" t="s">
        <v>85</v>
      </c>
      <c r="F47" s="103"/>
      <c r="G47" s="104" t="s">
        <v>86</v>
      </c>
      <c r="H47" s="103"/>
    </row>
    <row r="48" spans="1:10" ht="12.75" customHeight="1">
      <c r="A48" s="6"/>
      <c r="B48" s="6" t="s">
        <v>49</v>
      </c>
      <c r="C48" s="102">
        <f aca="true" t="shared" si="3" ref="C48:C53">(C26-C13)/C13</f>
        <v>0.15302491103202848</v>
      </c>
      <c r="D48" s="102"/>
      <c r="E48" s="102">
        <f aca="true" t="shared" si="4" ref="E48:E53">(E26-E13)/E13</f>
        <v>-0.37254901960784315</v>
      </c>
      <c r="F48" s="102"/>
      <c r="G48" s="102">
        <f aca="true" t="shared" si="5" ref="G48:G53">(G26-G13)/G13</f>
        <v>0</v>
      </c>
      <c r="H48" s="102"/>
      <c r="I48" s="6"/>
      <c r="J48" s="58"/>
    </row>
    <row r="49" spans="1:10" ht="12.75" customHeight="1">
      <c r="A49" s="6"/>
      <c r="B49" s="6" t="s">
        <v>66</v>
      </c>
      <c r="C49" s="102">
        <f t="shared" si="3"/>
        <v>0.10588235294117647</v>
      </c>
      <c r="D49" s="102"/>
      <c r="E49" s="102">
        <f t="shared" si="4"/>
        <v>-0.37142857142857144</v>
      </c>
      <c r="F49" s="102"/>
      <c r="G49" s="102">
        <f t="shared" si="5"/>
        <v>-0.29411764705882354</v>
      </c>
      <c r="H49" s="102"/>
      <c r="I49" s="6"/>
      <c r="J49" s="58"/>
    </row>
    <row r="50" spans="1:10" ht="12.75" customHeight="1">
      <c r="A50" s="6"/>
      <c r="B50" s="6" t="s">
        <v>67</v>
      </c>
      <c r="C50" s="102">
        <f t="shared" si="3"/>
        <v>0.3157894736842105</v>
      </c>
      <c r="D50" s="102"/>
      <c r="E50" s="102">
        <f t="shared" si="4"/>
        <v>-0.3333333333333333</v>
      </c>
      <c r="F50" s="102"/>
      <c r="G50" s="102">
        <f t="shared" si="5"/>
        <v>-1</v>
      </c>
      <c r="H50" s="102"/>
      <c r="I50" s="6"/>
      <c r="J50" s="59"/>
    </row>
    <row r="51" spans="1:10" ht="13.5" customHeight="1">
      <c r="A51" s="6"/>
      <c r="B51" s="6" t="s">
        <v>68</v>
      </c>
      <c r="C51" s="102">
        <f t="shared" si="3"/>
        <v>0</v>
      </c>
      <c r="D51" s="102"/>
      <c r="E51" s="102">
        <v>0</v>
      </c>
      <c r="F51" s="102"/>
      <c r="G51" s="102">
        <v>0</v>
      </c>
      <c r="H51" s="102"/>
      <c r="I51" s="6"/>
      <c r="J51" s="59"/>
    </row>
    <row r="52" spans="1:10" ht="12.75">
      <c r="A52" s="6"/>
      <c r="B52" s="6" t="s">
        <v>95</v>
      </c>
      <c r="C52" s="102">
        <f t="shared" si="3"/>
        <v>0.23529411764705882</v>
      </c>
      <c r="D52" s="102"/>
      <c r="E52" s="102">
        <f t="shared" si="4"/>
        <v>-0.5</v>
      </c>
      <c r="F52" s="102"/>
      <c r="G52" s="102">
        <v>0</v>
      </c>
      <c r="H52" s="102"/>
      <c r="I52" s="6"/>
      <c r="J52" s="59"/>
    </row>
    <row r="53" spans="1:10" ht="12.75">
      <c r="A53" s="6"/>
      <c r="B53" s="6" t="s">
        <v>134</v>
      </c>
      <c r="C53" s="102">
        <f t="shared" si="3"/>
        <v>0.2112676056338028</v>
      </c>
      <c r="D53" s="102"/>
      <c r="E53" s="102">
        <f t="shared" si="4"/>
        <v>-0.35</v>
      </c>
      <c r="F53" s="102"/>
      <c r="G53" s="102">
        <f t="shared" si="5"/>
        <v>0.75</v>
      </c>
      <c r="H53" s="102"/>
      <c r="I53" s="6"/>
      <c r="J53" s="59"/>
    </row>
    <row r="55" ht="12.75">
      <c r="B55" s="2" t="s">
        <v>135</v>
      </c>
    </row>
    <row r="56" spans="3:8" ht="15">
      <c r="C56" s="104" t="s">
        <v>84</v>
      </c>
      <c r="D56" s="103"/>
      <c r="E56" s="104" t="s">
        <v>85</v>
      </c>
      <c r="F56" s="103"/>
      <c r="G56" s="104" t="s">
        <v>86</v>
      </c>
      <c r="H56" s="103"/>
    </row>
    <row r="57" spans="2:8" ht="14.25" customHeight="1">
      <c r="B57" s="6" t="s">
        <v>49</v>
      </c>
      <c r="C57" s="102">
        <f aca="true" t="shared" si="6" ref="C57:C62">(C39-C26)/C26</f>
        <v>-0.14814814814814814</v>
      </c>
      <c r="D57" s="103"/>
      <c r="E57" s="102">
        <f aca="true" t="shared" si="7" ref="E57:E62">(E39-E26)/E26</f>
        <v>0.203125</v>
      </c>
      <c r="F57" s="103"/>
      <c r="G57" s="102">
        <f aca="true" t="shared" si="8" ref="G57:G62">(G39-G26)/G26</f>
        <v>1.2727272727272727</v>
      </c>
      <c r="H57" s="103"/>
    </row>
    <row r="58" spans="2:8" ht="14.25" customHeight="1">
      <c r="B58" s="6" t="s">
        <v>66</v>
      </c>
      <c r="C58" s="102">
        <f t="shared" si="6"/>
        <v>-0.15425531914893617</v>
      </c>
      <c r="D58" s="103"/>
      <c r="E58" s="102">
        <f t="shared" si="7"/>
        <v>0.36363636363636365</v>
      </c>
      <c r="F58" s="103"/>
      <c r="G58" s="102">
        <f t="shared" si="8"/>
        <v>1.25</v>
      </c>
      <c r="H58" s="103"/>
    </row>
    <row r="59" spans="2:8" ht="15">
      <c r="B59" s="6" t="s">
        <v>67</v>
      </c>
      <c r="C59" s="102">
        <f t="shared" si="6"/>
        <v>-0.04</v>
      </c>
      <c r="D59" s="103"/>
      <c r="E59" s="102">
        <f t="shared" si="7"/>
        <v>0.08333333333333333</v>
      </c>
      <c r="F59" s="103"/>
      <c r="G59" s="102">
        <v>0</v>
      </c>
      <c r="H59" s="103"/>
    </row>
    <row r="60" spans="2:8" ht="15">
      <c r="B60" s="6" t="s">
        <v>68</v>
      </c>
      <c r="C60" s="102">
        <f t="shared" si="6"/>
        <v>-0.5</v>
      </c>
      <c r="D60" s="103"/>
      <c r="E60" s="102">
        <v>0</v>
      </c>
      <c r="F60" s="103"/>
      <c r="G60" s="102">
        <v>0</v>
      </c>
      <c r="H60" s="103"/>
    </row>
    <row r="61" spans="2:8" ht="15">
      <c r="B61" s="6" t="s">
        <v>95</v>
      </c>
      <c r="C61" s="102">
        <f t="shared" si="6"/>
        <v>-0.047619047619047616</v>
      </c>
      <c r="D61" s="103"/>
      <c r="E61" s="102">
        <f t="shared" si="7"/>
        <v>0.25</v>
      </c>
      <c r="F61" s="103"/>
      <c r="G61" s="102">
        <f t="shared" si="8"/>
        <v>0.5</v>
      </c>
      <c r="H61" s="103"/>
    </row>
    <row r="62" spans="2:8" ht="15">
      <c r="B62" s="6" t="s">
        <v>134</v>
      </c>
      <c r="C62" s="102">
        <f t="shared" si="6"/>
        <v>-0.18604651162790697</v>
      </c>
      <c r="D62" s="103"/>
      <c r="E62" s="102">
        <f t="shared" si="7"/>
        <v>0.07692307692307693</v>
      </c>
      <c r="F62" s="103"/>
      <c r="G62" s="102">
        <f t="shared" si="8"/>
        <v>1.4285714285714286</v>
      </c>
      <c r="H62" s="103"/>
    </row>
    <row r="64" spans="2:12" ht="12.75">
      <c r="B64" s="1" t="s">
        <v>147</v>
      </c>
      <c r="L64" s="68"/>
    </row>
    <row r="65" ht="12.75">
      <c r="B65" s="1" t="s">
        <v>148</v>
      </c>
    </row>
    <row r="66" ht="12.75">
      <c r="B66" s="1" t="s">
        <v>149</v>
      </c>
    </row>
  </sheetData>
  <mergeCells count="54">
    <mergeCell ref="G58:H58"/>
    <mergeCell ref="C59:D59"/>
    <mergeCell ref="E59:F59"/>
    <mergeCell ref="G59:H59"/>
    <mergeCell ref="B34:B37"/>
    <mergeCell ref="C34:D37"/>
    <mergeCell ref="E34:F37"/>
    <mergeCell ref="G34:H37"/>
    <mergeCell ref="G8:H11"/>
    <mergeCell ref="B8:B11"/>
    <mergeCell ref="C8:D11"/>
    <mergeCell ref="E8:F11"/>
    <mergeCell ref="B21:B24"/>
    <mergeCell ref="C21:D24"/>
    <mergeCell ref="E21:F24"/>
    <mergeCell ref="G21:H24"/>
    <mergeCell ref="C47:D47"/>
    <mergeCell ref="E47:F47"/>
    <mergeCell ref="G47:H47"/>
    <mergeCell ref="G48:H48"/>
    <mergeCell ref="E48:F48"/>
    <mergeCell ref="C48:D48"/>
    <mergeCell ref="C49:D49"/>
    <mergeCell ref="E49:F49"/>
    <mergeCell ref="G49:H49"/>
    <mergeCell ref="C50:D50"/>
    <mergeCell ref="E50:F50"/>
    <mergeCell ref="G50:H50"/>
    <mergeCell ref="C51:D51"/>
    <mergeCell ref="E51:F51"/>
    <mergeCell ref="G51:H51"/>
    <mergeCell ref="C52:D52"/>
    <mergeCell ref="E52:F52"/>
    <mergeCell ref="G52:H52"/>
    <mergeCell ref="E61:F61"/>
    <mergeCell ref="G61:H61"/>
    <mergeCell ref="C53:D53"/>
    <mergeCell ref="E53:F53"/>
    <mergeCell ref="G53:H53"/>
    <mergeCell ref="C56:D56"/>
    <mergeCell ref="E56:F56"/>
    <mergeCell ref="G56:H56"/>
    <mergeCell ref="C58:D58"/>
    <mergeCell ref="E58:F58"/>
    <mergeCell ref="C62:D62"/>
    <mergeCell ref="E62:F62"/>
    <mergeCell ref="G62:H62"/>
    <mergeCell ref="C57:D57"/>
    <mergeCell ref="E57:F57"/>
    <mergeCell ref="G57:H57"/>
    <mergeCell ref="C60:D60"/>
    <mergeCell ref="E60:F60"/>
    <mergeCell ref="G60:H60"/>
    <mergeCell ref="C61:D61"/>
  </mergeCells>
  <printOptions/>
  <pageMargins left="0.75" right="0.75"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codeName="Sheet33">
    <tabColor indexed="43"/>
  </sheetPr>
  <dimension ref="A2:L66"/>
  <sheetViews>
    <sheetView zoomScale="125" zoomScaleNormal="125" workbookViewId="0" topLeftCell="A1">
      <selection activeCell="A1" sqref="A1"/>
    </sheetView>
  </sheetViews>
  <sheetFormatPr defaultColWidth="8.88671875" defaultRowHeight="15"/>
  <cols>
    <col min="1" max="1" width="8.88671875" style="1" customWidth="1"/>
    <col min="2" max="2" width="28.77734375" style="1" customWidth="1"/>
    <col min="3" max="3" width="5.77734375" style="1" customWidth="1"/>
    <col min="4" max="4" width="8.88671875" style="1" customWidth="1"/>
    <col min="5" max="5" width="5.77734375" style="1" customWidth="1"/>
    <col min="6" max="6" width="8.88671875" style="1" customWidth="1"/>
    <col min="7" max="7" width="5.77734375" style="1" customWidth="1"/>
    <col min="8" max="16384" width="8.88671875" style="1" customWidth="1"/>
  </cols>
  <sheetData>
    <row r="2" ht="12.75">
      <c r="B2" s="1" t="s">
        <v>83</v>
      </c>
    </row>
    <row r="3" ht="12.75">
      <c r="B3" s="1" t="s">
        <v>96</v>
      </c>
    </row>
    <row r="4" ht="12.75">
      <c r="B4" s="1" t="s">
        <v>132</v>
      </c>
    </row>
    <row r="7" ht="13.5" thickBot="1"/>
    <row r="8" spans="2:8" ht="12.75" customHeight="1">
      <c r="B8" s="105" t="s">
        <v>138</v>
      </c>
      <c r="C8" s="90" t="s">
        <v>84</v>
      </c>
      <c r="D8" s="91"/>
      <c r="E8" s="90" t="s">
        <v>85</v>
      </c>
      <c r="F8" s="91"/>
      <c r="G8" s="90" t="s">
        <v>86</v>
      </c>
      <c r="H8" s="91"/>
    </row>
    <row r="9" spans="2:8" ht="12.75" customHeight="1" hidden="1">
      <c r="B9" s="106"/>
      <c r="C9" s="92"/>
      <c r="D9" s="93"/>
      <c r="E9" s="92"/>
      <c r="F9" s="93"/>
      <c r="G9" s="92"/>
      <c r="H9" s="93"/>
    </row>
    <row r="10" spans="2:8" ht="12.75" customHeight="1" hidden="1">
      <c r="B10" s="106"/>
      <c r="C10" s="92"/>
      <c r="D10" s="93"/>
      <c r="E10" s="92"/>
      <c r="F10" s="93"/>
      <c r="G10" s="92"/>
      <c r="H10" s="93"/>
    </row>
    <row r="11" spans="2:8" ht="17.25" customHeight="1" thickBot="1">
      <c r="B11" s="107"/>
      <c r="C11" s="94"/>
      <c r="D11" s="95"/>
      <c r="E11" s="94"/>
      <c r="F11" s="95"/>
      <c r="G11" s="94"/>
      <c r="H11" s="95"/>
    </row>
    <row r="12" spans="1:10" ht="25.5" customHeight="1" thickBot="1">
      <c r="A12" s="7"/>
      <c r="B12" s="67">
        <v>2008</v>
      </c>
      <c r="C12" s="25" t="s">
        <v>51</v>
      </c>
      <c r="D12" s="30" t="s">
        <v>2</v>
      </c>
      <c r="E12" s="30" t="s">
        <v>51</v>
      </c>
      <c r="F12" s="26" t="s">
        <v>2</v>
      </c>
      <c r="G12" s="25" t="s">
        <v>51</v>
      </c>
      <c r="H12" s="30" t="s">
        <v>2</v>
      </c>
      <c r="I12" s="30" t="s">
        <v>87</v>
      </c>
      <c r="J12" s="30" t="s">
        <v>49</v>
      </c>
    </row>
    <row r="13" spans="1:10" ht="14.25" customHeight="1" thickBot="1" thickTop="1">
      <c r="A13" s="7"/>
      <c r="B13" s="46" t="s">
        <v>49</v>
      </c>
      <c r="C13" s="42">
        <v>272</v>
      </c>
      <c r="D13" s="43">
        <v>0.648</v>
      </c>
      <c r="E13" s="42">
        <v>118</v>
      </c>
      <c r="F13" s="43">
        <v>0.281</v>
      </c>
      <c r="G13" s="42">
        <v>30</v>
      </c>
      <c r="H13" s="43">
        <v>0.071</v>
      </c>
      <c r="I13" s="42">
        <f aca="true" t="shared" si="0" ref="I13:J15">SUM(C13,E13,G13)</f>
        <v>420</v>
      </c>
      <c r="J13" s="45">
        <f t="shared" si="0"/>
        <v>1</v>
      </c>
    </row>
    <row r="14" spans="1:10" ht="13.5" customHeight="1" thickTop="1">
      <c r="A14" s="7"/>
      <c r="B14" s="47" t="s">
        <v>66</v>
      </c>
      <c r="C14" s="14">
        <v>134</v>
      </c>
      <c r="D14" s="34">
        <v>0.635</v>
      </c>
      <c r="E14" s="14">
        <v>58</v>
      </c>
      <c r="F14" s="34">
        <v>0.275</v>
      </c>
      <c r="G14" s="14">
        <v>19</v>
      </c>
      <c r="H14" s="37">
        <v>0.09</v>
      </c>
      <c r="I14" s="61">
        <f t="shared" si="0"/>
        <v>211</v>
      </c>
      <c r="J14" s="65">
        <f t="shared" si="0"/>
        <v>1</v>
      </c>
    </row>
    <row r="15" spans="1:10" ht="13.5" customHeight="1">
      <c r="A15" s="7"/>
      <c r="B15" s="32" t="s">
        <v>67</v>
      </c>
      <c r="C15" s="9">
        <v>14</v>
      </c>
      <c r="D15" s="31">
        <v>0.368</v>
      </c>
      <c r="E15" s="9">
        <v>223</v>
      </c>
      <c r="F15" s="31">
        <v>0.605</v>
      </c>
      <c r="G15" s="9">
        <v>1</v>
      </c>
      <c r="H15" s="38">
        <v>0.026</v>
      </c>
      <c r="I15" s="39">
        <f t="shared" si="0"/>
        <v>238</v>
      </c>
      <c r="J15" s="65">
        <f t="shared" si="0"/>
        <v>0.999</v>
      </c>
    </row>
    <row r="16" spans="1:10" ht="12.75">
      <c r="A16" s="7"/>
      <c r="B16" s="32" t="s">
        <v>68</v>
      </c>
      <c r="C16" s="9">
        <v>2</v>
      </c>
      <c r="D16" s="62">
        <v>1</v>
      </c>
      <c r="E16" s="9">
        <v>0</v>
      </c>
      <c r="F16" s="31">
        <v>0</v>
      </c>
      <c r="G16" s="9">
        <v>0</v>
      </c>
      <c r="H16" s="38">
        <v>0</v>
      </c>
      <c r="I16" s="39">
        <f>SUM(C16,E16,G16)</f>
        <v>2</v>
      </c>
      <c r="J16" s="65">
        <v>1</v>
      </c>
    </row>
    <row r="17" spans="1:10" ht="12.75">
      <c r="A17" s="7"/>
      <c r="B17" s="32" t="s">
        <v>95</v>
      </c>
      <c r="C17" s="9">
        <v>21</v>
      </c>
      <c r="D17" s="31">
        <v>0.7</v>
      </c>
      <c r="E17" s="9">
        <v>8</v>
      </c>
      <c r="F17" s="31">
        <v>0.267</v>
      </c>
      <c r="G17" s="9">
        <v>1</v>
      </c>
      <c r="H17" s="38">
        <v>0.033</v>
      </c>
      <c r="I17" s="39">
        <f>SUM(C17,E17,G17)</f>
        <v>30</v>
      </c>
      <c r="J17" s="65">
        <v>1</v>
      </c>
    </row>
    <row r="18" spans="1:10" ht="13.5" thickBot="1">
      <c r="A18" s="7"/>
      <c r="B18" s="33" t="s">
        <v>94</v>
      </c>
      <c r="C18" s="10">
        <v>100</v>
      </c>
      <c r="D18" s="49">
        <v>0.735</v>
      </c>
      <c r="E18" s="10">
        <v>27</v>
      </c>
      <c r="F18" s="49">
        <v>0.199</v>
      </c>
      <c r="G18" s="10">
        <v>9</v>
      </c>
      <c r="H18" s="50">
        <v>0.066</v>
      </c>
      <c r="I18" s="10">
        <f>SUM(C18,E18,G18)</f>
        <v>136</v>
      </c>
      <c r="J18" s="65">
        <f>SUM(D18,F18,H18)</f>
        <v>1</v>
      </c>
    </row>
    <row r="19" ht="12.75">
      <c r="J19" s="60"/>
    </row>
    <row r="20" ht="13.5" thickBot="1"/>
    <row r="21" spans="2:8" ht="12.75" customHeight="1">
      <c r="B21" s="105" t="s">
        <v>138</v>
      </c>
      <c r="C21" s="90" t="s">
        <v>84</v>
      </c>
      <c r="D21" s="91"/>
      <c r="E21" s="90" t="s">
        <v>85</v>
      </c>
      <c r="F21" s="91"/>
      <c r="G21" s="90" t="s">
        <v>86</v>
      </c>
      <c r="H21" s="91"/>
    </row>
    <row r="22" spans="2:8" ht="12.75" customHeight="1" hidden="1">
      <c r="B22" s="106"/>
      <c r="C22" s="92"/>
      <c r="D22" s="93"/>
      <c r="E22" s="92"/>
      <c r="F22" s="93"/>
      <c r="G22" s="92"/>
      <c r="H22" s="93"/>
    </row>
    <row r="23" spans="2:8" ht="12.75" customHeight="1" hidden="1">
      <c r="B23" s="106"/>
      <c r="C23" s="92"/>
      <c r="D23" s="93"/>
      <c r="E23" s="92"/>
      <c r="F23" s="93"/>
      <c r="G23" s="92"/>
      <c r="H23" s="93"/>
    </row>
    <row r="24" spans="2:8" ht="17.25" customHeight="1" thickBot="1">
      <c r="B24" s="107"/>
      <c r="C24" s="94"/>
      <c r="D24" s="95"/>
      <c r="E24" s="94"/>
      <c r="F24" s="95"/>
      <c r="G24" s="94"/>
      <c r="H24" s="95"/>
    </row>
    <row r="25" spans="1:10" ht="25.5" customHeight="1" thickBot="1">
      <c r="A25" s="7"/>
      <c r="B25" s="67">
        <v>2009</v>
      </c>
      <c r="C25" s="25" t="s">
        <v>51</v>
      </c>
      <c r="D25" s="30" t="s">
        <v>2</v>
      </c>
      <c r="E25" s="30" t="s">
        <v>51</v>
      </c>
      <c r="F25" s="26" t="s">
        <v>2</v>
      </c>
      <c r="G25" s="25" t="s">
        <v>51</v>
      </c>
      <c r="H25" s="30" t="s">
        <v>2</v>
      </c>
      <c r="I25" s="30" t="s">
        <v>87</v>
      </c>
      <c r="J25" s="30" t="s">
        <v>49</v>
      </c>
    </row>
    <row r="26" spans="1:10" ht="14.25" thickBot="1" thickTop="1">
      <c r="A26" s="7"/>
      <c r="B26" s="46" t="s">
        <v>49</v>
      </c>
      <c r="C26" s="42">
        <v>316</v>
      </c>
      <c r="D26" s="43">
        <v>0.756</v>
      </c>
      <c r="E26" s="42">
        <v>74</v>
      </c>
      <c r="F26" s="43">
        <v>0.177</v>
      </c>
      <c r="G26" s="42">
        <v>28</v>
      </c>
      <c r="H26" s="43">
        <v>0.067</v>
      </c>
      <c r="I26" s="42">
        <f aca="true" t="shared" si="1" ref="I26:J28">SUM(C26,E26,G26)</f>
        <v>418</v>
      </c>
      <c r="J26" s="45">
        <f t="shared" si="1"/>
        <v>1</v>
      </c>
    </row>
    <row r="27" spans="1:10" ht="13.5" thickTop="1">
      <c r="A27" s="7"/>
      <c r="B27" s="47" t="s">
        <v>66</v>
      </c>
      <c r="C27" s="14">
        <v>158</v>
      </c>
      <c r="D27" s="34">
        <v>0.735</v>
      </c>
      <c r="E27" s="14">
        <v>41</v>
      </c>
      <c r="F27" s="34">
        <v>0.191</v>
      </c>
      <c r="G27" s="14">
        <v>16</v>
      </c>
      <c r="H27" s="37">
        <v>0.074</v>
      </c>
      <c r="I27" s="61">
        <f t="shared" si="1"/>
        <v>215</v>
      </c>
      <c r="J27" s="65">
        <f t="shared" si="1"/>
        <v>0.9999999999999999</v>
      </c>
    </row>
    <row r="28" spans="1:10" ht="12.75">
      <c r="A28" s="7"/>
      <c r="B28" s="32" t="s">
        <v>67</v>
      </c>
      <c r="C28" s="9">
        <v>21</v>
      </c>
      <c r="D28" s="31">
        <v>0.568</v>
      </c>
      <c r="E28" s="9">
        <v>16</v>
      </c>
      <c r="F28" s="31">
        <v>0.432</v>
      </c>
      <c r="G28" s="9">
        <v>0</v>
      </c>
      <c r="H28" s="38">
        <v>0</v>
      </c>
      <c r="I28" s="39">
        <f t="shared" si="1"/>
        <v>37</v>
      </c>
      <c r="J28" s="65">
        <f t="shared" si="1"/>
        <v>1</v>
      </c>
    </row>
    <row r="29" spans="1:10" ht="12.75">
      <c r="A29" s="7"/>
      <c r="B29" s="32" t="s">
        <v>68</v>
      </c>
      <c r="C29" s="9">
        <v>2</v>
      </c>
      <c r="D29" s="62">
        <v>1</v>
      </c>
      <c r="E29" s="9">
        <v>0</v>
      </c>
      <c r="F29" s="31">
        <v>0</v>
      </c>
      <c r="G29" s="9">
        <v>0</v>
      </c>
      <c r="H29" s="38">
        <v>0</v>
      </c>
      <c r="I29" s="39">
        <f>SUM(C29,E29,G29)</f>
        <v>2</v>
      </c>
      <c r="J29" s="65">
        <v>1</v>
      </c>
    </row>
    <row r="30" spans="1:10" ht="12.75">
      <c r="A30" s="7"/>
      <c r="B30" s="32" t="s">
        <v>95</v>
      </c>
      <c r="C30" s="9">
        <v>25</v>
      </c>
      <c r="D30" s="31">
        <v>0.833</v>
      </c>
      <c r="E30" s="9">
        <v>3</v>
      </c>
      <c r="F30" s="31">
        <v>0.1</v>
      </c>
      <c r="G30" s="9">
        <v>2</v>
      </c>
      <c r="H30" s="38">
        <v>0.067</v>
      </c>
      <c r="I30" s="39">
        <f>SUM(C30,E30,G30)</f>
        <v>30</v>
      </c>
      <c r="J30" s="65">
        <v>1</v>
      </c>
    </row>
    <row r="31" spans="1:10" ht="13.5" thickBot="1">
      <c r="A31" s="7"/>
      <c r="B31" s="33" t="s">
        <v>94</v>
      </c>
      <c r="C31" s="10">
        <v>109</v>
      </c>
      <c r="D31" s="49">
        <v>0.832</v>
      </c>
      <c r="E31" s="10">
        <v>13</v>
      </c>
      <c r="F31" s="49">
        <v>0.099</v>
      </c>
      <c r="G31" s="10">
        <v>9</v>
      </c>
      <c r="H31" s="50">
        <v>0.069</v>
      </c>
      <c r="I31" s="10">
        <f>SUM(C31,E31,G31)</f>
        <v>131</v>
      </c>
      <c r="J31" s="65">
        <f>SUM(D31,F31,H31)</f>
        <v>1</v>
      </c>
    </row>
    <row r="32" ht="12.75">
      <c r="J32" s="60"/>
    </row>
    <row r="33" ht="13.5" thickBot="1"/>
    <row r="34" spans="2:8" ht="12.75" customHeight="1">
      <c r="B34" s="105" t="s">
        <v>138</v>
      </c>
      <c r="C34" s="90" t="s">
        <v>84</v>
      </c>
      <c r="D34" s="91"/>
      <c r="E34" s="90" t="s">
        <v>85</v>
      </c>
      <c r="F34" s="91"/>
      <c r="G34" s="90" t="s">
        <v>86</v>
      </c>
      <c r="H34" s="91"/>
    </row>
    <row r="35" spans="2:8" ht="12.75" customHeight="1" hidden="1">
      <c r="B35" s="106"/>
      <c r="C35" s="92"/>
      <c r="D35" s="93"/>
      <c r="E35" s="92"/>
      <c r="F35" s="93"/>
      <c r="G35" s="92"/>
      <c r="H35" s="93"/>
    </row>
    <row r="36" spans="2:8" ht="12.75" customHeight="1" hidden="1">
      <c r="B36" s="106"/>
      <c r="C36" s="92"/>
      <c r="D36" s="93"/>
      <c r="E36" s="92"/>
      <c r="F36" s="93"/>
      <c r="G36" s="92"/>
      <c r="H36" s="93"/>
    </row>
    <row r="37" spans="2:8" ht="17.25" customHeight="1" thickBot="1">
      <c r="B37" s="107"/>
      <c r="C37" s="94"/>
      <c r="D37" s="95"/>
      <c r="E37" s="94"/>
      <c r="F37" s="95"/>
      <c r="G37" s="94"/>
      <c r="H37" s="95"/>
    </row>
    <row r="38" spans="1:10" ht="25.5" customHeight="1" thickBot="1">
      <c r="A38" s="7"/>
      <c r="B38" s="67">
        <v>2010</v>
      </c>
      <c r="C38" s="25" t="s">
        <v>51</v>
      </c>
      <c r="D38" s="30" t="s">
        <v>2</v>
      </c>
      <c r="E38" s="30" t="s">
        <v>51</v>
      </c>
      <c r="F38" s="26" t="s">
        <v>2</v>
      </c>
      <c r="G38" s="25" t="s">
        <v>51</v>
      </c>
      <c r="H38" s="30" t="s">
        <v>2</v>
      </c>
      <c r="I38" s="30" t="s">
        <v>87</v>
      </c>
      <c r="J38" s="30" t="s">
        <v>49</v>
      </c>
    </row>
    <row r="39" spans="1:10" ht="14.25" thickBot="1" thickTop="1">
      <c r="A39" s="7"/>
      <c r="B39" s="46" t="s">
        <v>49</v>
      </c>
      <c r="C39" s="42">
        <v>262</v>
      </c>
      <c r="D39" s="43">
        <v>0.642</v>
      </c>
      <c r="E39" s="42">
        <v>87</v>
      </c>
      <c r="F39" s="43">
        <v>0.213</v>
      </c>
      <c r="G39" s="42">
        <v>59</v>
      </c>
      <c r="H39" s="43">
        <v>0.145</v>
      </c>
      <c r="I39" s="42">
        <f aca="true" t="shared" si="2" ref="I39:J41">SUM(C39,E39,G39)</f>
        <v>408</v>
      </c>
      <c r="J39" s="45">
        <f t="shared" si="2"/>
        <v>1</v>
      </c>
    </row>
    <row r="40" spans="1:10" ht="13.5" thickTop="1">
      <c r="A40" s="7"/>
      <c r="B40" s="47" t="s">
        <v>66</v>
      </c>
      <c r="C40" s="14">
        <v>136</v>
      </c>
      <c r="D40" s="34">
        <v>0.654</v>
      </c>
      <c r="E40" s="14">
        <v>47</v>
      </c>
      <c r="F40" s="34">
        <v>0.226</v>
      </c>
      <c r="G40" s="14">
        <v>25</v>
      </c>
      <c r="H40" s="37">
        <v>0.12</v>
      </c>
      <c r="I40" s="61">
        <f t="shared" si="2"/>
        <v>208</v>
      </c>
      <c r="J40" s="65">
        <f t="shared" si="2"/>
        <v>1</v>
      </c>
    </row>
    <row r="41" spans="1:10" ht="12.75">
      <c r="A41" s="7"/>
      <c r="B41" s="32" t="s">
        <v>67</v>
      </c>
      <c r="C41" s="9">
        <v>18</v>
      </c>
      <c r="D41" s="31">
        <v>0.486</v>
      </c>
      <c r="E41" s="9">
        <v>18</v>
      </c>
      <c r="F41" s="31">
        <v>0.486</v>
      </c>
      <c r="G41" s="9">
        <v>1</v>
      </c>
      <c r="H41" s="38">
        <v>0.027</v>
      </c>
      <c r="I41" s="39">
        <f t="shared" si="2"/>
        <v>37</v>
      </c>
      <c r="J41" s="65">
        <f t="shared" si="2"/>
        <v>0.999</v>
      </c>
    </row>
    <row r="42" spans="1:10" ht="12.75">
      <c r="A42" s="7"/>
      <c r="B42" s="32" t="s">
        <v>68</v>
      </c>
      <c r="C42" s="9">
        <v>1</v>
      </c>
      <c r="D42" s="62">
        <v>0.333</v>
      </c>
      <c r="E42" s="9">
        <v>1</v>
      </c>
      <c r="F42" s="31">
        <v>0.333</v>
      </c>
      <c r="G42" s="9">
        <v>1</v>
      </c>
      <c r="H42" s="38">
        <v>0.333</v>
      </c>
      <c r="I42" s="39">
        <f>SUM(C42,E42,G42)</f>
        <v>3</v>
      </c>
      <c r="J42" s="65">
        <v>1</v>
      </c>
    </row>
    <row r="43" spans="1:10" ht="12.75">
      <c r="A43" s="7"/>
      <c r="B43" s="32" t="s">
        <v>95</v>
      </c>
      <c r="C43" s="9">
        <v>23</v>
      </c>
      <c r="D43" s="31">
        <v>0.719</v>
      </c>
      <c r="E43" s="9">
        <v>5</v>
      </c>
      <c r="F43" s="31">
        <v>0.156</v>
      </c>
      <c r="G43" s="9">
        <v>4</v>
      </c>
      <c r="H43" s="38">
        <v>0.125</v>
      </c>
      <c r="I43" s="39">
        <f>SUM(C43,E43,G43)</f>
        <v>32</v>
      </c>
      <c r="J43" s="65">
        <v>1</v>
      </c>
    </row>
    <row r="44" spans="1:10" ht="13.5" thickBot="1">
      <c r="A44" s="7"/>
      <c r="B44" s="33" t="s">
        <v>94</v>
      </c>
      <c r="C44" s="10">
        <v>82</v>
      </c>
      <c r="D44" s="49">
        <v>0.656</v>
      </c>
      <c r="E44" s="10">
        <v>16</v>
      </c>
      <c r="F44" s="49">
        <v>0.128</v>
      </c>
      <c r="G44" s="10">
        <v>27</v>
      </c>
      <c r="H44" s="50">
        <v>0.216</v>
      </c>
      <c r="I44" s="10">
        <f>SUM(C44,E44,G44)</f>
        <v>125</v>
      </c>
      <c r="J44" s="65">
        <f>SUM(D44,F44,H44)</f>
        <v>1</v>
      </c>
    </row>
    <row r="45" ht="12.75">
      <c r="J45" s="60"/>
    </row>
    <row r="46" spans="2:10" ht="12.75">
      <c r="B46" s="2" t="s">
        <v>136</v>
      </c>
      <c r="J46" s="6"/>
    </row>
    <row r="47" spans="3:8" s="2" customFormat="1" ht="15">
      <c r="C47" s="104" t="s">
        <v>84</v>
      </c>
      <c r="D47" s="103"/>
      <c r="E47" s="104" t="s">
        <v>85</v>
      </c>
      <c r="F47" s="103"/>
      <c r="G47" s="104" t="s">
        <v>86</v>
      </c>
      <c r="H47" s="103"/>
    </row>
    <row r="48" spans="1:10" ht="12.75" customHeight="1">
      <c r="A48" s="6"/>
      <c r="B48" s="6" t="s">
        <v>49</v>
      </c>
      <c r="C48" s="102">
        <f aca="true" t="shared" si="3" ref="C48:C53">(C26-C13)/C13</f>
        <v>0.16176470588235295</v>
      </c>
      <c r="D48" s="102"/>
      <c r="E48" s="102">
        <f aca="true" t="shared" si="4" ref="E48:E53">(E26-E13)/E13</f>
        <v>-0.3728813559322034</v>
      </c>
      <c r="F48" s="102"/>
      <c r="G48" s="102">
        <f aca="true" t="shared" si="5" ref="G48:G53">(G26-G13)/G13</f>
        <v>-0.06666666666666667</v>
      </c>
      <c r="H48" s="102"/>
      <c r="I48" s="6"/>
      <c r="J48" s="58"/>
    </row>
    <row r="49" spans="1:10" ht="12.75" customHeight="1">
      <c r="A49" s="6"/>
      <c r="B49" s="6" t="s">
        <v>66</v>
      </c>
      <c r="C49" s="102">
        <f t="shared" si="3"/>
        <v>0.1791044776119403</v>
      </c>
      <c r="D49" s="102"/>
      <c r="E49" s="102">
        <f t="shared" si="4"/>
        <v>-0.29310344827586204</v>
      </c>
      <c r="F49" s="102"/>
      <c r="G49" s="102">
        <f t="shared" si="5"/>
        <v>-0.15789473684210525</v>
      </c>
      <c r="H49" s="102"/>
      <c r="I49" s="6"/>
      <c r="J49" s="58"/>
    </row>
    <row r="50" spans="1:10" ht="12.75" customHeight="1">
      <c r="A50" s="6"/>
      <c r="B50" s="6" t="s">
        <v>67</v>
      </c>
      <c r="C50" s="102">
        <f t="shared" si="3"/>
        <v>0.5</v>
      </c>
      <c r="D50" s="102"/>
      <c r="E50" s="102">
        <f t="shared" si="4"/>
        <v>-0.9282511210762332</v>
      </c>
      <c r="F50" s="102"/>
      <c r="G50" s="102">
        <f t="shared" si="5"/>
        <v>-1</v>
      </c>
      <c r="H50" s="102"/>
      <c r="I50" s="6"/>
      <c r="J50" s="59"/>
    </row>
    <row r="51" spans="1:10" ht="13.5" customHeight="1">
      <c r="A51" s="6"/>
      <c r="B51" s="6" t="s">
        <v>68</v>
      </c>
      <c r="C51" s="102">
        <f t="shared" si="3"/>
        <v>0</v>
      </c>
      <c r="D51" s="102"/>
      <c r="E51" s="102" t="e">
        <f t="shared" si="4"/>
        <v>#DIV/0!</v>
      </c>
      <c r="F51" s="102"/>
      <c r="G51" s="102" t="e">
        <f t="shared" si="5"/>
        <v>#DIV/0!</v>
      </c>
      <c r="H51" s="102"/>
      <c r="I51" s="6"/>
      <c r="J51" s="59"/>
    </row>
    <row r="52" spans="1:10" ht="12.75">
      <c r="A52" s="6"/>
      <c r="B52" s="6" t="s">
        <v>95</v>
      </c>
      <c r="C52" s="102">
        <f t="shared" si="3"/>
        <v>0.19047619047619047</v>
      </c>
      <c r="D52" s="102"/>
      <c r="E52" s="102">
        <f t="shared" si="4"/>
        <v>-0.625</v>
      </c>
      <c r="F52" s="102"/>
      <c r="G52" s="102">
        <f t="shared" si="5"/>
        <v>1</v>
      </c>
      <c r="H52" s="102"/>
      <c r="I52" s="6"/>
      <c r="J52" s="59"/>
    </row>
    <row r="53" spans="1:10" ht="12.75">
      <c r="A53" s="6"/>
      <c r="B53" s="6" t="s">
        <v>134</v>
      </c>
      <c r="C53" s="102">
        <f t="shared" si="3"/>
        <v>0.09</v>
      </c>
      <c r="D53" s="102"/>
      <c r="E53" s="102">
        <f t="shared" si="4"/>
        <v>-0.5185185185185185</v>
      </c>
      <c r="F53" s="102"/>
      <c r="G53" s="102">
        <f t="shared" si="5"/>
        <v>0</v>
      </c>
      <c r="H53" s="102"/>
      <c r="I53" s="6"/>
      <c r="J53" s="59"/>
    </row>
    <row r="55" ht="12.75">
      <c r="B55" s="2" t="s">
        <v>135</v>
      </c>
    </row>
    <row r="56" spans="3:8" ht="15">
      <c r="C56" s="104" t="s">
        <v>84</v>
      </c>
      <c r="D56" s="103"/>
      <c r="E56" s="104" t="s">
        <v>85</v>
      </c>
      <c r="F56" s="103"/>
      <c r="G56" s="104" t="s">
        <v>86</v>
      </c>
      <c r="H56" s="103"/>
    </row>
    <row r="57" spans="2:8" ht="14.25" customHeight="1">
      <c r="B57" s="6" t="s">
        <v>49</v>
      </c>
      <c r="C57" s="102">
        <f aca="true" t="shared" si="6" ref="C57:C62">(C39-C26)/C26</f>
        <v>-0.17088607594936708</v>
      </c>
      <c r="D57" s="103"/>
      <c r="E57" s="102">
        <f aca="true" t="shared" si="7" ref="E57:E62">(E39-E26)/E26</f>
        <v>0.17567567567567569</v>
      </c>
      <c r="F57" s="103"/>
      <c r="G57" s="102">
        <f aca="true" t="shared" si="8" ref="G57:G62">(G39-G26)/G26</f>
        <v>1.1071428571428572</v>
      </c>
      <c r="H57" s="103"/>
    </row>
    <row r="58" spans="2:8" ht="14.25" customHeight="1">
      <c r="B58" s="6" t="s">
        <v>66</v>
      </c>
      <c r="C58" s="102">
        <f t="shared" si="6"/>
        <v>-0.13924050632911392</v>
      </c>
      <c r="D58" s="103"/>
      <c r="E58" s="102">
        <f t="shared" si="7"/>
        <v>0.14634146341463414</v>
      </c>
      <c r="F58" s="103"/>
      <c r="G58" s="102">
        <f t="shared" si="8"/>
        <v>0.5625</v>
      </c>
      <c r="H58" s="103"/>
    </row>
    <row r="59" spans="2:8" ht="15">
      <c r="B59" s="6" t="s">
        <v>67</v>
      </c>
      <c r="C59" s="102">
        <f t="shared" si="6"/>
        <v>-0.14285714285714285</v>
      </c>
      <c r="D59" s="103"/>
      <c r="E59" s="102">
        <f t="shared" si="7"/>
        <v>0.125</v>
      </c>
      <c r="F59" s="103"/>
      <c r="G59" s="102" t="e">
        <f t="shared" si="8"/>
        <v>#DIV/0!</v>
      </c>
      <c r="H59" s="103"/>
    </row>
    <row r="60" spans="2:8" ht="15">
      <c r="B60" s="6" t="s">
        <v>68</v>
      </c>
      <c r="C60" s="102">
        <f t="shared" si="6"/>
        <v>-0.5</v>
      </c>
      <c r="D60" s="103"/>
      <c r="E60" s="102" t="e">
        <f t="shared" si="7"/>
        <v>#DIV/0!</v>
      </c>
      <c r="F60" s="103"/>
      <c r="G60" s="102" t="e">
        <f t="shared" si="8"/>
        <v>#DIV/0!</v>
      </c>
      <c r="H60" s="103"/>
    </row>
    <row r="61" spans="2:8" ht="15">
      <c r="B61" s="6" t="s">
        <v>95</v>
      </c>
      <c r="C61" s="102">
        <f t="shared" si="6"/>
        <v>-0.08</v>
      </c>
      <c r="D61" s="103"/>
      <c r="E61" s="102">
        <f t="shared" si="7"/>
        <v>0.6666666666666666</v>
      </c>
      <c r="F61" s="103"/>
      <c r="G61" s="102">
        <f t="shared" si="8"/>
        <v>1</v>
      </c>
      <c r="H61" s="103"/>
    </row>
    <row r="62" spans="2:8" ht="15">
      <c r="B62" s="6" t="s">
        <v>134</v>
      </c>
      <c r="C62" s="102">
        <f t="shared" si="6"/>
        <v>-0.24770642201834864</v>
      </c>
      <c r="D62" s="103"/>
      <c r="E62" s="102">
        <f t="shared" si="7"/>
        <v>0.23076923076923078</v>
      </c>
      <c r="F62" s="103"/>
      <c r="G62" s="102">
        <f t="shared" si="8"/>
        <v>2</v>
      </c>
      <c r="H62" s="103"/>
    </row>
    <row r="64" spans="2:12" ht="12.75">
      <c r="B64" s="1" t="s">
        <v>150</v>
      </c>
      <c r="L64" s="68"/>
    </row>
    <row r="65" ht="12.75">
      <c r="B65" s="1" t="s">
        <v>151</v>
      </c>
    </row>
    <row r="66" ht="12.75">
      <c r="B66" s="1" t="s">
        <v>152</v>
      </c>
    </row>
  </sheetData>
  <mergeCells count="54">
    <mergeCell ref="C62:D62"/>
    <mergeCell ref="E62:F62"/>
    <mergeCell ref="G62:H62"/>
    <mergeCell ref="C57:D57"/>
    <mergeCell ref="E57:F57"/>
    <mergeCell ref="G57:H57"/>
    <mergeCell ref="C60:D60"/>
    <mergeCell ref="E60:F60"/>
    <mergeCell ref="G60:H60"/>
    <mergeCell ref="C61:D61"/>
    <mergeCell ref="E61:F61"/>
    <mergeCell ref="G61:H61"/>
    <mergeCell ref="C53:D53"/>
    <mergeCell ref="E53:F53"/>
    <mergeCell ref="G53:H53"/>
    <mergeCell ref="C56:D56"/>
    <mergeCell ref="E56:F56"/>
    <mergeCell ref="G56:H56"/>
    <mergeCell ref="C58:D58"/>
    <mergeCell ref="E58:F58"/>
    <mergeCell ref="C51:D51"/>
    <mergeCell ref="E51:F51"/>
    <mergeCell ref="G51:H51"/>
    <mergeCell ref="C52:D52"/>
    <mergeCell ref="E52:F52"/>
    <mergeCell ref="G52:H52"/>
    <mergeCell ref="C49:D49"/>
    <mergeCell ref="E49:F49"/>
    <mergeCell ref="G49:H49"/>
    <mergeCell ref="C50:D50"/>
    <mergeCell ref="E50:F50"/>
    <mergeCell ref="G50:H50"/>
    <mergeCell ref="C47:D47"/>
    <mergeCell ref="E47:F47"/>
    <mergeCell ref="G47:H47"/>
    <mergeCell ref="G48:H48"/>
    <mergeCell ref="E48:F48"/>
    <mergeCell ref="C48:D48"/>
    <mergeCell ref="B21:B24"/>
    <mergeCell ref="C21:D24"/>
    <mergeCell ref="E21:F24"/>
    <mergeCell ref="G21:H24"/>
    <mergeCell ref="G8:H11"/>
    <mergeCell ref="B8:B11"/>
    <mergeCell ref="C8:D11"/>
    <mergeCell ref="E8:F11"/>
    <mergeCell ref="B34:B37"/>
    <mergeCell ref="C34:D37"/>
    <mergeCell ref="E34:F37"/>
    <mergeCell ref="G34:H37"/>
    <mergeCell ref="G58:H58"/>
    <mergeCell ref="C59:D59"/>
    <mergeCell ref="E59:F59"/>
    <mergeCell ref="G59:H59"/>
  </mergeCells>
  <printOptions/>
  <pageMargins left="0.75" right="0.75" top="1" bottom="1"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codeName="Sheet34">
    <tabColor indexed="42"/>
  </sheetPr>
  <dimension ref="A2:L59"/>
  <sheetViews>
    <sheetView zoomScale="125" zoomScaleNormal="125" workbookViewId="0" topLeftCell="A1">
      <selection activeCell="A1" sqref="A1"/>
    </sheetView>
  </sheetViews>
  <sheetFormatPr defaultColWidth="8.88671875" defaultRowHeight="15"/>
  <cols>
    <col min="1" max="1" width="8.88671875" style="1" customWidth="1"/>
    <col min="2" max="2" width="28.77734375" style="1" customWidth="1"/>
    <col min="3" max="3" width="5.77734375" style="1" customWidth="1"/>
    <col min="4" max="4" width="8.88671875" style="1" customWidth="1"/>
    <col min="5" max="5" width="5.77734375" style="1" customWidth="1"/>
    <col min="6" max="6" width="8.88671875" style="1" customWidth="1"/>
    <col min="7" max="7" width="5.77734375" style="1" customWidth="1"/>
    <col min="8" max="16384" width="8.88671875" style="1" customWidth="1"/>
  </cols>
  <sheetData>
    <row r="2" ht="12.75">
      <c r="B2" s="1" t="s">
        <v>83</v>
      </c>
    </row>
    <row r="3" ht="12.75">
      <c r="B3" s="1" t="s">
        <v>96</v>
      </c>
    </row>
    <row r="4" ht="12.75">
      <c r="B4" s="1" t="s">
        <v>132</v>
      </c>
    </row>
    <row r="7" ht="13.5" thickBot="1"/>
    <row r="8" spans="2:8" ht="12.75" customHeight="1">
      <c r="B8" s="105" t="s">
        <v>133</v>
      </c>
      <c r="C8" s="90" t="s">
        <v>84</v>
      </c>
      <c r="D8" s="91"/>
      <c r="E8" s="90" t="s">
        <v>85</v>
      </c>
      <c r="F8" s="91"/>
      <c r="G8" s="90" t="s">
        <v>86</v>
      </c>
      <c r="H8" s="91"/>
    </row>
    <row r="9" spans="2:8" ht="12.75" customHeight="1" hidden="1">
      <c r="B9" s="106"/>
      <c r="C9" s="92"/>
      <c r="D9" s="93"/>
      <c r="E9" s="92"/>
      <c r="F9" s="93"/>
      <c r="G9" s="92"/>
      <c r="H9" s="93"/>
    </row>
    <row r="10" spans="2:8" ht="12.75" customHeight="1" hidden="1">
      <c r="B10" s="106"/>
      <c r="C10" s="92"/>
      <c r="D10" s="93"/>
      <c r="E10" s="92"/>
      <c r="F10" s="93"/>
      <c r="G10" s="92"/>
      <c r="H10" s="93"/>
    </row>
    <row r="11" spans="2:8" ht="17.25" customHeight="1" thickBot="1">
      <c r="B11" s="107"/>
      <c r="C11" s="94"/>
      <c r="D11" s="95"/>
      <c r="E11" s="94"/>
      <c r="F11" s="95"/>
      <c r="G11" s="94"/>
      <c r="H11" s="95"/>
    </row>
    <row r="12" spans="1:10" ht="25.5" customHeight="1" thickBot="1">
      <c r="A12" s="7"/>
      <c r="B12" s="67">
        <v>2008</v>
      </c>
      <c r="C12" s="25" t="s">
        <v>51</v>
      </c>
      <c r="D12" s="30" t="s">
        <v>2</v>
      </c>
      <c r="E12" s="30" t="s">
        <v>51</v>
      </c>
      <c r="F12" s="26" t="s">
        <v>2</v>
      </c>
      <c r="G12" s="25" t="s">
        <v>51</v>
      </c>
      <c r="H12" s="30" t="s">
        <v>2</v>
      </c>
      <c r="I12" s="30" t="s">
        <v>87</v>
      </c>
      <c r="J12" s="30" t="s">
        <v>49</v>
      </c>
    </row>
    <row r="13" spans="1:10" ht="14.25" customHeight="1" thickBot="1" thickTop="1">
      <c r="A13" s="7"/>
      <c r="B13" s="46" t="s">
        <v>49</v>
      </c>
      <c r="C13" s="42">
        <v>157</v>
      </c>
      <c r="D13" s="43">
        <v>0.345</v>
      </c>
      <c r="E13" s="42">
        <v>157</v>
      </c>
      <c r="F13" s="43">
        <v>0.345</v>
      </c>
      <c r="G13" s="42">
        <v>141</v>
      </c>
      <c r="H13" s="43">
        <v>0.31</v>
      </c>
      <c r="I13" s="42">
        <f>SUM(C13,E13,G13)</f>
        <v>455</v>
      </c>
      <c r="J13" s="45">
        <f>SUM(D13,F13,H13)</f>
        <v>1</v>
      </c>
    </row>
    <row r="14" spans="1:10" ht="13.5" customHeight="1" thickTop="1">
      <c r="A14" s="7"/>
      <c r="B14" s="14" t="s">
        <v>63</v>
      </c>
      <c r="C14" s="9">
        <v>90</v>
      </c>
      <c r="D14" s="31">
        <v>0.381</v>
      </c>
      <c r="E14" s="9">
        <v>79</v>
      </c>
      <c r="F14" s="31">
        <v>0.335</v>
      </c>
      <c r="G14" s="9">
        <v>67</v>
      </c>
      <c r="H14" s="38">
        <v>0.284</v>
      </c>
      <c r="I14" s="39">
        <f>SUM(C14,E14,G14)</f>
        <v>236</v>
      </c>
      <c r="J14" s="65">
        <f>SUM(D14,F14,H14)</f>
        <v>1</v>
      </c>
    </row>
    <row r="15" spans="1:10" ht="12.75">
      <c r="A15" s="7"/>
      <c r="B15" s="9" t="s">
        <v>61</v>
      </c>
      <c r="C15" s="9">
        <v>21</v>
      </c>
      <c r="D15" s="62">
        <v>0.244</v>
      </c>
      <c r="E15" s="9">
        <v>29</v>
      </c>
      <c r="F15" s="31">
        <v>0.337</v>
      </c>
      <c r="G15" s="9">
        <v>36</v>
      </c>
      <c r="H15" s="38">
        <v>0.419</v>
      </c>
      <c r="I15" s="39">
        <f>SUM(C15,E15,G15)</f>
        <v>86</v>
      </c>
      <c r="J15" s="65">
        <v>1</v>
      </c>
    </row>
    <row r="16" spans="1:10" ht="12.75">
      <c r="A16" s="7"/>
      <c r="B16" s="9" t="s">
        <v>62</v>
      </c>
      <c r="C16" s="9">
        <v>1</v>
      </c>
      <c r="D16" s="31">
        <v>0.045</v>
      </c>
      <c r="E16" s="9">
        <v>14</v>
      </c>
      <c r="F16" s="31">
        <v>0.636</v>
      </c>
      <c r="G16" s="9">
        <v>7</v>
      </c>
      <c r="H16" s="38">
        <v>0.318</v>
      </c>
      <c r="I16" s="39">
        <f>SUM(C16,E16,G16)</f>
        <v>22</v>
      </c>
      <c r="J16" s="65">
        <v>1</v>
      </c>
    </row>
    <row r="17" spans="1:10" ht="13.5" thickBot="1">
      <c r="A17" s="7"/>
      <c r="B17" s="10" t="s">
        <v>64</v>
      </c>
      <c r="C17" s="10">
        <v>7</v>
      </c>
      <c r="D17" s="49">
        <v>0.189</v>
      </c>
      <c r="E17" s="10">
        <v>16</v>
      </c>
      <c r="F17" s="49">
        <v>0.432</v>
      </c>
      <c r="G17" s="10">
        <v>14</v>
      </c>
      <c r="H17" s="50">
        <v>0.378</v>
      </c>
      <c r="I17" s="10">
        <f>SUM(C17,E17,G17)</f>
        <v>37</v>
      </c>
      <c r="J17" s="65">
        <f>SUM(D17,F17,H17)</f>
        <v>0.999</v>
      </c>
    </row>
    <row r="18" ht="12.75">
      <c r="J18" s="60"/>
    </row>
    <row r="19" ht="13.5" thickBot="1"/>
    <row r="20" spans="2:8" ht="12.75" customHeight="1">
      <c r="B20" s="105" t="s">
        <v>133</v>
      </c>
      <c r="C20" s="90" t="s">
        <v>84</v>
      </c>
      <c r="D20" s="91"/>
      <c r="E20" s="90" t="s">
        <v>85</v>
      </c>
      <c r="F20" s="91"/>
      <c r="G20" s="90" t="s">
        <v>86</v>
      </c>
      <c r="H20" s="91"/>
    </row>
    <row r="21" spans="2:8" ht="12.75" customHeight="1" hidden="1">
      <c r="B21" s="106"/>
      <c r="C21" s="92"/>
      <c r="D21" s="93"/>
      <c r="E21" s="92"/>
      <c r="F21" s="93"/>
      <c r="G21" s="92"/>
      <c r="H21" s="93"/>
    </row>
    <row r="22" spans="2:8" ht="12.75" customHeight="1" hidden="1">
      <c r="B22" s="106"/>
      <c r="C22" s="92"/>
      <c r="D22" s="93"/>
      <c r="E22" s="92"/>
      <c r="F22" s="93"/>
      <c r="G22" s="92"/>
      <c r="H22" s="93"/>
    </row>
    <row r="23" spans="2:8" ht="17.25" customHeight="1" thickBot="1">
      <c r="B23" s="107"/>
      <c r="C23" s="94"/>
      <c r="D23" s="95"/>
      <c r="E23" s="94"/>
      <c r="F23" s="95"/>
      <c r="G23" s="94"/>
      <c r="H23" s="95"/>
    </row>
    <row r="24" spans="1:10" ht="25.5" customHeight="1" thickBot="1">
      <c r="A24" s="7"/>
      <c r="B24" s="67">
        <v>2009</v>
      </c>
      <c r="C24" s="25" t="s">
        <v>51</v>
      </c>
      <c r="D24" s="30" t="s">
        <v>2</v>
      </c>
      <c r="E24" s="30" t="s">
        <v>51</v>
      </c>
      <c r="F24" s="26" t="s">
        <v>2</v>
      </c>
      <c r="G24" s="25" t="s">
        <v>51</v>
      </c>
      <c r="H24" s="30" t="s">
        <v>2</v>
      </c>
      <c r="I24" s="30" t="s">
        <v>87</v>
      </c>
      <c r="J24" s="30" t="s">
        <v>49</v>
      </c>
    </row>
    <row r="25" spans="1:10" ht="14.25" thickBot="1" thickTop="1">
      <c r="A25" s="7"/>
      <c r="B25" s="46" t="s">
        <v>49</v>
      </c>
      <c r="C25" s="42">
        <v>194</v>
      </c>
      <c r="D25" s="43">
        <v>0.436</v>
      </c>
      <c r="E25" s="42">
        <v>97</v>
      </c>
      <c r="F25" s="43">
        <v>0.218</v>
      </c>
      <c r="G25" s="42">
        <v>154</v>
      </c>
      <c r="H25" s="43">
        <v>0.346</v>
      </c>
      <c r="I25" s="42">
        <f>SUM(C25,E25,G25)</f>
        <v>445</v>
      </c>
      <c r="J25" s="45">
        <f>SUM(D25,F25,H25)</f>
        <v>1</v>
      </c>
    </row>
    <row r="26" spans="1:10" ht="13.5" thickTop="1">
      <c r="A26" s="7"/>
      <c r="B26" s="14" t="s">
        <v>63</v>
      </c>
      <c r="C26" s="9">
        <v>112</v>
      </c>
      <c r="D26" s="31">
        <v>0.477</v>
      </c>
      <c r="E26" s="9">
        <v>50</v>
      </c>
      <c r="F26" s="31">
        <v>0.213</v>
      </c>
      <c r="G26" s="9">
        <v>73</v>
      </c>
      <c r="H26" s="38">
        <v>0.311</v>
      </c>
      <c r="I26" s="39">
        <f>SUM(C26,E26,G26)</f>
        <v>235</v>
      </c>
      <c r="J26" s="65">
        <f>SUM(D26,F26,H26)</f>
        <v>1.001</v>
      </c>
    </row>
    <row r="27" spans="1:10" ht="12.75">
      <c r="A27" s="7"/>
      <c r="B27" s="9" t="s">
        <v>61</v>
      </c>
      <c r="C27" s="9">
        <v>29</v>
      </c>
      <c r="D27" s="62">
        <v>0.341</v>
      </c>
      <c r="E27" s="9">
        <v>16</v>
      </c>
      <c r="F27" s="31">
        <v>0.188</v>
      </c>
      <c r="G27" s="9">
        <v>40</v>
      </c>
      <c r="H27" s="38">
        <v>0.471</v>
      </c>
      <c r="I27" s="39">
        <f>SUM(C27,E27,G27)</f>
        <v>85</v>
      </c>
      <c r="J27" s="65">
        <v>1</v>
      </c>
    </row>
    <row r="28" spans="1:10" ht="12.75">
      <c r="A28" s="7"/>
      <c r="B28" s="9" t="s">
        <v>62</v>
      </c>
      <c r="C28" s="9">
        <v>2</v>
      </c>
      <c r="D28" s="31">
        <v>0.095</v>
      </c>
      <c r="E28" s="9">
        <v>7</v>
      </c>
      <c r="F28" s="31">
        <v>0.333</v>
      </c>
      <c r="G28" s="9">
        <v>12</v>
      </c>
      <c r="H28" s="38">
        <v>0.571</v>
      </c>
      <c r="I28" s="39">
        <f>SUM(C28,E28,G28)</f>
        <v>21</v>
      </c>
      <c r="J28" s="65">
        <v>1</v>
      </c>
    </row>
    <row r="29" spans="1:10" ht="13.5" thickBot="1">
      <c r="A29" s="7"/>
      <c r="B29" s="10" t="s">
        <v>64</v>
      </c>
      <c r="C29" s="10">
        <v>10</v>
      </c>
      <c r="D29" s="49">
        <v>0.263</v>
      </c>
      <c r="E29" s="10">
        <v>10</v>
      </c>
      <c r="F29" s="49">
        <v>0.263</v>
      </c>
      <c r="G29" s="10">
        <v>18</v>
      </c>
      <c r="H29" s="50">
        <v>0.474</v>
      </c>
      <c r="I29" s="10">
        <f>SUM(C29,E29,G29)</f>
        <v>38</v>
      </c>
      <c r="J29" s="65">
        <f>SUM(D29,F29,H29)</f>
        <v>1</v>
      </c>
    </row>
    <row r="30" ht="12.75">
      <c r="J30" s="60"/>
    </row>
    <row r="31" ht="13.5" thickBot="1"/>
    <row r="32" spans="2:8" ht="12.75" customHeight="1">
      <c r="B32" s="105" t="s">
        <v>133</v>
      </c>
      <c r="C32" s="90" t="s">
        <v>84</v>
      </c>
      <c r="D32" s="91"/>
      <c r="E32" s="90" t="s">
        <v>85</v>
      </c>
      <c r="F32" s="91"/>
      <c r="G32" s="90" t="s">
        <v>86</v>
      </c>
      <c r="H32" s="91"/>
    </row>
    <row r="33" spans="2:8" ht="12.75" customHeight="1" hidden="1">
      <c r="B33" s="106"/>
      <c r="C33" s="92"/>
      <c r="D33" s="93"/>
      <c r="E33" s="92"/>
      <c r="F33" s="93"/>
      <c r="G33" s="92"/>
      <c r="H33" s="93"/>
    </row>
    <row r="34" spans="2:8" ht="12.75" customHeight="1" hidden="1">
      <c r="B34" s="106"/>
      <c r="C34" s="92"/>
      <c r="D34" s="93"/>
      <c r="E34" s="92"/>
      <c r="F34" s="93"/>
      <c r="G34" s="92"/>
      <c r="H34" s="93"/>
    </row>
    <row r="35" spans="2:8" ht="17.25" customHeight="1" thickBot="1">
      <c r="B35" s="107"/>
      <c r="C35" s="94"/>
      <c r="D35" s="95"/>
      <c r="E35" s="94"/>
      <c r="F35" s="95"/>
      <c r="G35" s="94"/>
      <c r="H35" s="95"/>
    </row>
    <row r="36" spans="1:10" ht="25.5" customHeight="1" thickBot="1">
      <c r="A36" s="7"/>
      <c r="B36" s="67">
        <v>2010</v>
      </c>
      <c r="C36" s="25" t="s">
        <v>51</v>
      </c>
      <c r="D36" s="30" t="s">
        <v>2</v>
      </c>
      <c r="E36" s="30" t="s">
        <v>51</v>
      </c>
      <c r="F36" s="26" t="s">
        <v>2</v>
      </c>
      <c r="G36" s="25" t="s">
        <v>51</v>
      </c>
      <c r="H36" s="30" t="s">
        <v>2</v>
      </c>
      <c r="I36" s="30" t="s">
        <v>87</v>
      </c>
      <c r="J36" s="30" t="s">
        <v>49</v>
      </c>
    </row>
    <row r="37" spans="1:10" ht="14.25" thickBot="1" thickTop="1">
      <c r="A37" s="7"/>
      <c r="B37" s="46" t="s">
        <v>49</v>
      </c>
      <c r="C37" s="42">
        <v>157</v>
      </c>
      <c r="D37" s="43">
        <v>0.363</v>
      </c>
      <c r="E37" s="42">
        <v>92</v>
      </c>
      <c r="F37" s="43">
        <v>0.213</v>
      </c>
      <c r="G37" s="42">
        <v>183</v>
      </c>
      <c r="H37" s="43">
        <v>0.424</v>
      </c>
      <c r="I37" s="42">
        <f>SUM(C37,E37,G37)</f>
        <v>432</v>
      </c>
      <c r="J37" s="45">
        <f>SUM(D37,F37,H37)</f>
        <v>1</v>
      </c>
    </row>
    <row r="38" spans="1:10" ht="13.5" thickTop="1">
      <c r="A38" s="7"/>
      <c r="B38" s="14" t="s">
        <v>63</v>
      </c>
      <c r="C38" s="9">
        <v>94</v>
      </c>
      <c r="D38" s="31">
        <v>0.412</v>
      </c>
      <c r="E38" s="9">
        <v>40</v>
      </c>
      <c r="F38" s="31">
        <v>0.175</v>
      </c>
      <c r="G38" s="9">
        <v>94</v>
      </c>
      <c r="H38" s="38">
        <v>0.412</v>
      </c>
      <c r="I38" s="39">
        <f>SUM(C38,E38,G38)</f>
        <v>228</v>
      </c>
      <c r="J38" s="65">
        <f>SUM(D38,F38,H38)</f>
        <v>0.9989999999999999</v>
      </c>
    </row>
    <row r="39" spans="1:10" ht="12.75">
      <c r="A39" s="7"/>
      <c r="B39" s="9" t="s">
        <v>61</v>
      </c>
      <c r="C39" s="9">
        <v>17</v>
      </c>
      <c r="D39" s="62">
        <v>0.207</v>
      </c>
      <c r="E39" s="9">
        <v>20</v>
      </c>
      <c r="F39" s="31">
        <v>0.244</v>
      </c>
      <c r="G39" s="9">
        <v>45</v>
      </c>
      <c r="H39" s="38">
        <v>0.549</v>
      </c>
      <c r="I39" s="39">
        <f>SUM(C39,E39,G39)</f>
        <v>82</v>
      </c>
      <c r="J39" s="65">
        <v>1</v>
      </c>
    </row>
    <row r="40" spans="1:10" ht="12.75">
      <c r="A40" s="7"/>
      <c r="B40" s="9" t="s">
        <v>62</v>
      </c>
      <c r="C40" s="9">
        <v>1</v>
      </c>
      <c r="D40" s="31">
        <v>0.05</v>
      </c>
      <c r="E40" s="9">
        <v>11</v>
      </c>
      <c r="F40" s="31">
        <v>0.55</v>
      </c>
      <c r="G40" s="9">
        <v>8</v>
      </c>
      <c r="H40" s="38">
        <v>0.4</v>
      </c>
      <c r="I40" s="39">
        <f>SUM(C40,E40,G40)</f>
        <v>20</v>
      </c>
      <c r="J40" s="65">
        <v>1</v>
      </c>
    </row>
    <row r="41" spans="1:10" ht="13.5" thickBot="1">
      <c r="A41" s="7"/>
      <c r="B41" s="10" t="s">
        <v>64</v>
      </c>
      <c r="C41" s="10">
        <v>10</v>
      </c>
      <c r="D41" s="49">
        <v>0.27</v>
      </c>
      <c r="E41" s="10">
        <v>7</v>
      </c>
      <c r="F41" s="49">
        <v>0.189</v>
      </c>
      <c r="G41" s="10">
        <v>20</v>
      </c>
      <c r="H41" s="50">
        <v>0.541</v>
      </c>
      <c r="I41" s="10">
        <f>SUM(C41,E41,G41)</f>
        <v>37</v>
      </c>
      <c r="J41" s="65">
        <f>SUM(D41,F41,H41)</f>
        <v>1</v>
      </c>
    </row>
    <row r="42" ht="12.75">
      <c r="J42" s="60"/>
    </row>
    <row r="43" spans="2:8" s="2" customFormat="1" ht="15">
      <c r="B43" s="2" t="s">
        <v>97</v>
      </c>
      <c r="C43" s="104" t="s">
        <v>84</v>
      </c>
      <c r="D43" s="103"/>
      <c r="E43" s="104" t="s">
        <v>85</v>
      </c>
      <c r="F43" s="103"/>
      <c r="G43" s="104" t="s">
        <v>86</v>
      </c>
      <c r="H43" s="103"/>
    </row>
    <row r="44" spans="1:10" ht="12.75" customHeight="1">
      <c r="A44" s="6"/>
      <c r="B44" s="6" t="s">
        <v>49</v>
      </c>
      <c r="C44" s="102">
        <f>(C25-C13)/C13</f>
        <v>0.2356687898089172</v>
      </c>
      <c r="D44" s="102"/>
      <c r="E44" s="102">
        <f>(E25-E13)/E13</f>
        <v>-0.3821656050955414</v>
      </c>
      <c r="F44" s="102"/>
      <c r="G44" s="102">
        <f>(G25-G13)/G13</f>
        <v>0.09219858156028368</v>
      </c>
      <c r="H44" s="102"/>
      <c r="I44" s="6"/>
      <c r="J44" s="58"/>
    </row>
    <row r="45" spans="1:10" ht="12.75" customHeight="1">
      <c r="A45" s="6"/>
      <c r="B45" s="6" t="s">
        <v>63</v>
      </c>
      <c r="C45" s="102">
        <f>(C26-C14)/C14</f>
        <v>0.24444444444444444</v>
      </c>
      <c r="D45" s="102"/>
      <c r="E45" s="102">
        <f>(E26-E14)/E14</f>
        <v>-0.3670886075949367</v>
      </c>
      <c r="F45" s="102"/>
      <c r="G45" s="102">
        <f>(G26-G14)/G14</f>
        <v>0.08955223880597014</v>
      </c>
      <c r="H45" s="102"/>
      <c r="I45" s="6"/>
      <c r="J45" s="59"/>
    </row>
    <row r="46" spans="1:10" ht="13.5" customHeight="1">
      <c r="A46" s="6"/>
      <c r="B46" s="6" t="s">
        <v>61</v>
      </c>
      <c r="C46" s="102">
        <f>(C27-C15)/C15</f>
        <v>0.38095238095238093</v>
      </c>
      <c r="D46" s="102"/>
      <c r="E46" s="102">
        <f>(E27-E15)/E15</f>
        <v>-0.4482758620689655</v>
      </c>
      <c r="F46" s="102"/>
      <c r="G46" s="102">
        <f>(G27-G15)/G15</f>
        <v>0.1111111111111111</v>
      </c>
      <c r="H46" s="102"/>
      <c r="I46" s="6"/>
      <c r="J46" s="59"/>
    </row>
    <row r="47" spans="1:10" ht="12.75">
      <c r="A47" s="6"/>
      <c r="B47" s="6" t="s">
        <v>62</v>
      </c>
      <c r="C47" s="102">
        <f>(C28-C16)/C16</f>
        <v>1</v>
      </c>
      <c r="D47" s="102"/>
      <c r="E47" s="102">
        <f>(E28-E16)/E16</f>
        <v>-0.5</v>
      </c>
      <c r="F47" s="102"/>
      <c r="G47" s="102">
        <f>(G28-G16)/G16</f>
        <v>0.7142857142857143</v>
      </c>
      <c r="H47" s="102"/>
      <c r="I47" s="6"/>
      <c r="J47" s="59"/>
    </row>
    <row r="48" spans="1:10" ht="12.75">
      <c r="A48" s="6"/>
      <c r="B48" s="6" t="s">
        <v>64</v>
      </c>
      <c r="C48" s="102">
        <f>(C29-C17)/C17</f>
        <v>0.42857142857142855</v>
      </c>
      <c r="D48" s="102"/>
      <c r="E48" s="102">
        <f>(E29-E17)/E17</f>
        <v>-0.375</v>
      </c>
      <c r="F48" s="102"/>
      <c r="G48" s="102">
        <f>(G29-G17)/G17</f>
        <v>0.2857142857142857</v>
      </c>
      <c r="H48" s="102"/>
      <c r="I48" s="6"/>
      <c r="J48" s="59"/>
    </row>
    <row r="50" spans="2:8" ht="15">
      <c r="B50" s="2" t="s">
        <v>98</v>
      </c>
      <c r="C50" s="104" t="s">
        <v>84</v>
      </c>
      <c r="D50" s="103"/>
      <c r="E50" s="104" t="s">
        <v>85</v>
      </c>
      <c r="F50" s="103"/>
      <c r="G50" s="104" t="s">
        <v>86</v>
      </c>
      <c r="H50" s="103"/>
    </row>
    <row r="51" spans="2:8" ht="14.25" customHeight="1">
      <c r="B51" s="6" t="s">
        <v>49</v>
      </c>
      <c r="C51" s="102">
        <f>(C37-C25)/C25</f>
        <v>-0.19072164948453607</v>
      </c>
      <c r="D51" s="103"/>
      <c r="E51" s="102">
        <f>(E37-E25)/E25</f>
        <v>-0.05154639175257732</v>
      </c>
      <c r="F51" s="103"/>
      <c r="G51" s="102">
        <f>(G37-G25)/G25</f>
        <v>0.18831168831168832</v>
      </c>
      <c r="H51" s="103"/>
    </row>
    <row r="52" spans="2:8" ht="15">
      <c r="B52" s="6" t="s">
        <v>63</v>
      </c>
      <c r="C52" s="102">
        <f>(C38-C26)/C26</f>
        <v>-0.16071428571428573</v>
      </c>
      <c r="D52" s="103"/>
      <c r="E52" s="102">
        <f>(E38-E26)/E26</f>
        <v>-0.2</v>
      </c>
      <c r="F52" s="103"/>
      <c r="G52" s="102">
        <f>(G38-G26)/G26</f>
        <v>0.2876712328767123</v>
      </c>
      <c r="H52" s="103"/>
    </row>
    <row r="53" spans="2:8" ht="15">
      <c r="B53" s="6" t="s">
        <v>61</v>
      </c>
      <c r="C53" s="102">
        <f>(C39-C27)/C27</f>
        <v>-0.41379310344827586</v>
      </c>
      <c r="D53" s="103"/>
      <c r="E53" s="102">
        <f>(E39-E27)/E27</f>
        <v>0.25</v>
      </c>
      <c r="F53" s="103"/>
      <c r="G53" s="102">
        <f>(G39-G27)/G27</f>
        <v>0.125</v>
      </c>
      <c r="H53" s="103"/>
    </row>
    <row r="54" spans="2:8" ht="15">
      <c r="B54" s="6" t="s">
        <v>62</v>
      </c>
      <c r="C54" s="102">
        <f>(C40-C28)/C28</f>
        <v>-0.5</v>
      </c>
      <c r="D54" s="103"/>
      <c r="E54" s="102">
        <f>(E40-E28)/E28</f>
        <v>0.5714285714285714</v>
      </c>
      <c r="F54" s="103"/>
      <c r="G54" s="102">
        <f>(G40-G28)/G28</f>
        <v>-0.3333333333333333</v>
      </c>
      <c r="H54" s="103"/>
    </row>
    <row r="55" spans="2:8" ht="15">
      <c r="B55" s="6" t="s">
        <v>64</v>
      </c>
      <c r="C55" s="102">
        <f>(C41-C29)/C29</f>
        <v>0</v>
      </c>
      <c r="D55" s="103"/>
      <c r="E55" s="102">
        <f>(E41-E29)/E29</f>
        <v>-0.3</v>
      </c>
      <c r="F55" s="103"/>
      <c r="G55" s="102">
        <f>(G41-G29)/G29</f>
        <v>0.1111111111111111</v>
      </c>
      <c r="H55" s="103"/>
    </row>
    <row r="57" spans="2:12" ht="12.75">
      <c r="B57" s="1" t="s">
        <v>139</v>
      </c>
      <c r="L57" s="68"/>
    </row>
    <row r="58" ht="12.75">
      <c r="B58" s="1" t="s">
        <v>140</v>
      </c>
    </row>
    <row r="59" ht="12.75">
      <c r="B59" s="1" t="s">
        <v>254</v>
      </c>
    </row>
  </sheetData>
  <mergeCells count="48">
    <mergeCell ref="G52:H52"/>
    <mergeCell ref="B32:B35"/>
    <mergeCell ref="C32:D35"/>
    <mergeCell ref="E32:F35"/>
    <mergeCell ref="G32:H35"/>
    <mergeCell ref="C43:D43"/>
    <mergeCell ref="E43:F43"/>
    <mergeCell ref="G43:H43"/>
    <mergeCell ref="G8:H11"/>
    <mergeCell ref="B8:B11"/>
    <mergeCell ref="C8:D11"/>
    <mergeCell ref="E8:F11"/>
    <mergeCell ref="B20:B23"/>
    <mergeCell ref="C20:D23"/>
    <mergeCell ref="E20:F23"/>
    <mergeCell ref="G20:H23"/>
    <mergeCell ref="G44:H44"/>
    <mergeCell ref="E44:F44"/>
    <mergeCell ref="C44:D44"/>
    <mergeCell ref="C45:D45"/>
    <mergeCell ref="E45:F45"/>
    <mergeCell ref="G45:H45"/>
    <mergeCell ref="C46:D46"/>
    <mergeCell ref="E46:F46"/>
    <mergeCell ref="G46:H46"/>
    <mergeCell ref="C47:D47"/>
    <mergeCell ref="E47:F47"/>
    <mergeCell ref="G47:H47"/>
    <mergeCell ref="E54:F54"/>
    <mergeCell ref="G54:H54"/>
    <mergeCell ref="C48:D48"/>
    <mergeCell ref="E48:F48"/>
    <mergeCell ref="G48:H48"/>
    <mergeCell ref="C50:D50"/>
    <mergeCell ref="E50:F50"/>
    <mergeCell ref="G50:H50"/>
    <mergeCell ref="C52:D52"/>
    <mergeCell ref="E52:F52"/>
    <mergeCell ref="C55:D55"/>
    <mergeCell ref="E55:F55"/>
    <mergeCell ref="G55:H55"/>
    <mergeCell ref="C51:D51"/>
    <mergeCell ref="E51:F51"/>
    <mergeCell ref="G51:H51"/>
    <mergeCell ref="C53:D53"/>
    <mergeCell ref="E53:F53"/>
    <mergeCell ref="G53:H53"/>
    <mergeCell ref="C54:D54"/>
  </mergeCells>
  <printOptions/>
  <pageMargins left="0.75" right="0.7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codeName="Sheet35">
    <tabColor indexed="42"/>
  </sheetPr>
  <dimension ref="A2:L61"/>
  <sheetViews>
    <sheetView zoomScale="125" zoomScaleNormal="125" workbookViewId="0" topLeftCell="A1">
      <selection activeCell="A1" sqref="A1"/>
    </sheetView>
  </sheetViews>
  <sheetFormatPr defaultColWidth="8.88671875" defaultRowHeight="15"/>
  <cols>
    <col min="1" max="1" width="8.88671875" style="1" customWidth="1"/>
    <col min="2" max="2" width="28.77734375" style="1" customWidth="1"/>
    <col min="3" max="3" width="5.77734375" style="1" customWidth="1"/>
    <col min="4" max="4" width="8.88671875" style="1" customWidth="1"/>
    <col min="5" max="5" width="5.77734375" style="1" customWidth="1"/>
    <col min="6" max="6" width="8.88671875" style="1" customWidth="1"/>
    <col min="7" max="7" width="5.77734375" style="1" customWidth="1"/>
    <col min="8" max="16384" width="8.88671875" style="1" customWidth="1"/>
  </cols>
  <sheetData>
    <row r="2" ht="12.75">
      <c r="B2" s="1" t="s">
        <v>83</v>
      </c>
    </row>
    <row r="3" ht="12.75">
      <c r="B3" s="1" t="s">
        <v>96</v>
      </c>
    </row>
    <row r="4" ht="12.75">
      <c r="B4" s="1" t="s">
        <v>132</v>
      </c>
    </row>
    <row r="7" ht="13.5" thickBot="1"/>
    <row r="8" spans="2:8" ht="12.75" customHeight="1">
      <c r="B8" s="105" t="s">
        <v>89</v>
      </c>
      <c r="C8" s="90" t="s">
        <v>84</v>
      </c>
      <c r="D8" s="91"/>
      <c r="E8" s="90" t="s">
        <v>85</v>
      </c>
      <c r="F8" s="91"/>
      <c r="G8" s="90" t="s">
        <v>86</v>
      </c>
      <c r="H8" s="91"/>
    </row>
    <row r="9" spans="2:8" ht="12.75" customHeight="1" hidden="1">
      <c r="B9" s="106"/>
      <c r="C9" s="92"/>
      <c r="D9" s="93"/>
      <c r="E9" s="92"/>
      <c r="F9" s="93"/>
      <c r="G9" s="92"/>
      <c r="H9" s="93"/>
    </row>
    <row r="10" spans="2:8" ht="12.75" customHeight="1" hidden="1">
      <c r="B10" s="106"/>
      <c r="C10" s="92"/>
      <c r="D10" s="93"/>
      <c r="E10" s="92"/>
      <c r="F10" s="93"/>
      <c r="G10" s="92"/>
      <c r="H10" s="93"/>
    </row>
    <row r="11" spans="2:8" ht="17.25" customHeight="1" thickBot="1">
      <c r="B11" s="107"/>
      <c r="C11" s="94"/>
      <c r="D11" s="95"/>
      <c r="E11" s="94"/>
      <c r="F11" s="95"/>
      <c r="G11" s="94"/>
      <c r="H11" s="95"/>
    </row>
    <row r="12" spans="1:10" ht="25.5" customHeight="1" thickBot="1">
      <c r="A12" s="7"/>
      <c r="B12" s="67">
        <v>2008</v>
      </c>
      <c r="C12" s="25" t="s">
        <v>51</v>
      </c>
      <c r="D12" s="30" t="s">
        <v>2</v>
      </c>
      <c r="E12" s="30" t="s">
        <v>51</v>
      </c>
      <c r="F12" s="26" t="s">
        <v>2</v>
      </c>
      <c r="G12" s="25" t="s">
        <v>51</v>
      </c>
      <c r="H12" s="30" t="s">
        <v>2</v>
      </c>
      <c r="I12" s="30" t="s">
        <v>87</v>
      </c>
      <c r="J12" s="30" t="s">
        <v>49</v>
      </c>
    </row>
    <row r="13" spans="1:10" ht="14.25" customHeight="1" thickBot="1" thickTop="1">
      <c r="A13" s="7"/>
      <c r="B13" s="46" t="s">
        <v>49</v>
      </c>
      <c r="C13" s="42">
        <v>329</v>
      </c>
      <c r="D13" s="43">
        <v>0.738</v>
      </c>
      <c r="E13" s="42">
        <v>87</v>
      </c>
      <c r="F13" s="43">
        <v>0.195</v>
      </c>
      <c r="G13" s="42">
        <v>30</v>
      </c>
      <c r="H13" s="43">
        <v>0.067</v>
      </c>
      <c r="I13" s="42">
        <f>SUM(C13,E13,G13)</f>
        <v>446</v>
      </c>
      <c r="J13" s="45">
        <f>SUM(D13,F13,H13)</f>
        <v>1</v>
      </c>
    </row>
    <row r="14" spans="1:10" ht="13.5" customHeight="1" thickTop="1">
      <c r="A14" s="7"/>
      <c r="B14" s="14" t="s">
        <v>63</v>
      </c>
      <c r="C14" s="9">
        <v>169</v>
      </c>
      <c r="D14" s="31">
        <v>0.732</v>
      </c>
      <c r="E14" s="9">
        <v>46</v>
      </c>
      <c r="F14" s="31">
        <v>0.199</v>
      </c>
      <c r="G14" s="9">
        <v>16</v>
      </c>
      <c r="H14" s="38">
        <v>0.069</v>
      </c>
      <c r="I14" s="39">
        <f>SUM(C14,E14,G14)</f>
        <v>231</v>
      </c>
      <c r="J14" s="65">
        <f>SUM(D14,F14,H14)</f>
        <v>1</v>
      </c>
    </row>
    <row r="15" spans="1:10" ht="12.75">
      <c r="A15" s="7"/>
      <c r="B15" s="9" t="s">
        <v>61</v>
      </c>
      <c r="C15" s="9">
        <v>71</v>
      </c>
      <c r="D15" s="62">
        <v>0.826</v>
      </c>
      <c r="E15" s="9">
        <v>10</v>
      </c>
      <c r="F15" s="31">
        <v>0.116</v>
      </c>
      <c r="G15" s="9">
        <v>5</v>
      </c>
      <c r="H15" s="38">
        <v>0.058</v>
      </c>
      <c r="I15" s="39">
        <f>SUM(C15,E15,G15)</f>
        <v>86</v>
      </c>
      <c r="J15" s="65">
        <v>1</v>
      </c>
    </row>
    <row r="16" spans="1:10" ht="12.75">
      <c r="A16" s="7"/>
      <c r="B16" s="9" t="s">
        <v>62</v>
      </c>
      <c r="C16" s="9">
        <v>13</v>
      </c>
      <c r="D16" s="31">
        <v>0.591</v>
      </c>
      <c r="E16" s="9">
        <v>6</v>
      </c>
      <c r="F16" s="31">
        <v>0.273</v>
      </c>
      <c r="G16" s="9">
        <v>3</v>
      </c>
      <c r="H16" s="38">
        <v>0.136</v>
      </c>
      <c r="I16" s="39">
        <f>SUM(C16,E16,G16)</f>
        <v>22</v>
      </c>
      <c r="J16" s="65">
        <v>1</v>
      </c>
    </row>
    <row r="17" spans="1:10" ht="13.5" thickBot="1">
      <c r="A17" s="7"/>
      <c r="B17" s="10" t="s">
        <v>64</v>
      </c>
      <c r="C17" s="10">
        <v>31</v>
      </c>
      <c r="D17" s="49">
        <v>0.795</v>
      </c>
      <c r="E17" s="10">
        <v>6</v>
      </c>
      <c r="F17" s="49">
        <v>0.154</v>
      </c>
      <c r="G17" s="10">
        <v>2</v>
      </c>
      <c r="H17" s="50">
        <v>0.051</v>
      </c>
      <c r="I17" s="10">
        <f>SUM(C17,E17,G17)</f>
        <v>39</v>
      </c>
      <c r="J17" s="65">
        <f>SUM(D17,F17,H17)</f>
        <v>1</v>
      </c>
    </row>
    <row r="18" ht="12.75">
      <c r="J18" s="60"/>
    </row>
    <row r="19" ht="13.5" thickBot="1"/>
    <row r="20" spans="2:8" ht="12.75" customHeight="1">
      <c r="B20" s="105" t="s">
        <v>89</v>
      </c>
      <c r="C20" s="90" t="s">
        <v>84</v>
      </c>
      <c r="D20" s="91"/>
      <c r="E20" s="90" t="s">
        <v>85</v>
      </c>
      <c r="F20" s="91"/>
      <c r="G20" s="90" t="s">
        <v>86</v>
      </c>
      <c r="H20" s="91"/>
    </row>
    <row r="21" spans="2:8" ht="12.75" customHeight="1" hidden="1">
      <c r="B21" s="106"/>
      <c r="C21" s="92"/>
      <c r="D21" s="93"/>
      <c r="E21" s="92"/>
      <c r="F21" s="93"/>
      <c r="G21" s="92"/>
      <c r="H21" s="93"/>
    </row>
    <row r="22" spans="2:8" ht="12.75" customHeight="1" hidden="1">
      <c r="B22" s="106"/>
      <c r="C22" s="92"/>
      <c r="D22" s="93"/>
      <c r="E22" s="92"/>
      <c r="F22" s="93"/>
      <c r="G22" s="92"/>
      <c r="H22" s="93"/>
    </row>
    <row r="23" spans="2:8" ht="17.25" customHeight="1" thickBot="1">
      <c r="B23" s="107"/>
      <c r="C23" s="94"/>
      <c r="D23" s="95"/>
      <c r="E23" s="94"/>
      <c r="F23" s="95"/>
      <c r="G23" s="94"/>
      <c r="H23" s="95"/>
    </row>
    <row r="24" spans="1:10" ht="25.5" customHeight="1" thickBot="1">
      <c r="A24" s="7"/>
      <c r="B24" s="67">
        <v>2009</v>
      </c>
      <c r="C24" s="25" t="s">
        <v>51</v>
      </c>
      <c r="D24" s="30" t="s">
        <v>2</v>
      </c>
      <c r="E24" s="30" t="s">
        <v>51</v>
      </c>
      <c r="F24" s="26" t="s">
        <v>2</v>
      </c>
      <c r="G24" s="25" t="s">
        <v>51</v>
      </c>
      <c r="H24" s="30" t="s">
        <v>2</v>
      </c>
      <c r="I24" s="30" t="s">
        <v>87</v>
      </c>
      <c r="J24" s="30" t="s">
        <v>49</v>
      </c>
    </row>
    <row r="25" spans="1:10" ht="14.25" thickBot="1" thickTop="1">
      <c r="A25" s="7"/>
      <c r="B25" s="46" t="s">
        <v>49</v>
      </c>
      <c r="C25" s="42">
        <v>381</v>
      </c>
      <c r="D25" s="43">
        <v>0.86</v>
      </c>
      <c r="E25" s="42">
        <v>36</v>
      </c>
      <c r="F25" s="43">
        <v>0.081</v>
      </c>
      <c r="G25" s="42">
        <v>26</v>
      </c>
      <c r="H25" s="43">
        <v>0.059</v>
      </c>
      <c r="I25" s="42">
        <f>SUM(C25,E25,G25)</f>
        <v>443</v>
      </c>
      <c r="J25" s="45">
        <f>SUM(D25,F25,H25)</f>
        <v>1</v>
      </c>
    </row>
    <row r="26" spans="1:10" ht="13.5" thickTop="1">
      <c r="A26" s="7"/>
      <c r="B26" s="14" t="s">
        <v>63</v>
      </c>
      <c r="C26" s="9">
        <v>199</v>
      </c>
      <c r="D26" s="62">
        <v>0.854</v>
      </c>
      <c r="E26" s="9">
        <v>19</v>
      </c>
      <c r="F26" s="31">
        <v>0.082</v>
      </c>
      <c r="G26" s="9">
        <v>15</v>
      </c>
      <c r="H26" s="38">
        <v>0.064</v>
      </c>
      <c r="I26" s="39">
        <f>SUM(C26,E26,G26)</f>
        <v>233</v>
      </c>
      <c r="J26" s="65">
        <v>1</v>
      </c>
    </row>
    <row r="27" spans="1:10" ht="12.75">
      <c r="A27" s="7"/>
      <c r="B27" s="9" t="s">
        <v>61</v>
      </c>
      <c r="C27" s="9">
        <v>79</v>
      </c>
      <c r="D27" s="31">
        <v>0.929</v>
      </c>
      <c r="E27" s="9">
        <v>3</v>
      </c>
      <c r="F27" s="31">
        <v>0.035</v>
      </c>
      <c r="G27" s="9">
        <v>3</v>
      </c>
      <c r="H27" s="38">
        <v>0.035</v>
      </c>
      <c r="I27" s="39">
        <f>SUM(C27,E27,G27)</f>
        <v>85</v>
      </c>
      <c r="J27" s="65">
        <v>1</v>
      </c>
    </row>
    <row r="28" spans="1:10" ht="12.75">
      <c r="A28" s="7"/>
      <c r="B28" s="9" t="s">
        <v>62</v>
      </c>
      <c r="C28" s="9">
        <v>18</v>
      </c>
      <c r="D28" s="69">
        <v>0.818</v>
      </c>
      <c r="E28" s="39">
        <v>2</v>
      </c>
      <c r="F28" s="70">
        <v>0.091</v>
      </c>
      <c r="G28" s="9">
        <v>2</v>
      </c>
      <c r="H28" s="70">
        <v>0.091</v>
      </c>
      <c r="I28" s="39">
        <f>SUM(C28,E28,G28)</f>
        <v>22</v>
      </c>
      <c r="J28" s="65">
        <v>1</v>
      </c>
    </row>
    <row r="29" spans="1:10" ht="13.5" thickBot="1">
      <c r="A29" s="7"/>
      <c r="B29" s="10" t="s">
        <v>64</v>
      </c>
      <c r="C29" s="10">
        <v>34</v>
      </c>
      <c r="D29" s="49">
        <v>0.895</v>
      </c>
      <c r="E29" s="10">
        <v>3</v>
      </c>
      <c r="F29" s="49">
        <v>0.079</v>
      </c>
      <c r="G29" s="10">
        <v>1</v>
      </c>
      <c r="H29" s="50">
        <v>0.026</v>
      </c>
      <c r="I29" s="10">
        <f>SUM(C29,E29,G29)</f>
        <v>38</v>
      </c>
      <c r="J29" s="65">
        <f>SUM(D29,F29,H29)</f>
        <v>1</v>
      </c>
    </row>
    <row r="30" ht="12.75">
      <c r="J30" s="60"/>
    </row>
    <row r="31" ht="13.5" thickBot="1"/>
    <row r="32" spans="2:8" ht="12.75" customHeight="1">
      <c r="B32" s="105" t="s">
        <v>89</v>
      </c>
      <c r="C32" s="90" t="s">
        <v>84</v>
      </c>
      <c r="D32" s="91"/>
      <c r="E32" s="90" t="s">
        <v>85</v>
      </c>
      <c r="F32" s="91"/>
      <c r="G32" s="90" t="s">
        <v>86</v>
      </c>
      <c r="H32" s="91"/>
    </row>
    <row r="33" spans="2:8" ht="12.75" customHeight="1" hidden="1">
      <c r="B33" s="106"/>
      <c r="C33" s="92"/>
      <c r="D33" s="93"/>
      <c r="E33" s="92"/>
      <c r="F33" s="93"/>
      <c r="G33" s="92"/>
      <c r="H33" s="93"/>
    </row>
    <row r="34" spans="2:8" ht="12.75" customHeight="1" hidden="1">
      <c r="B34" s="106"/>
      <c r="C34" s="92"/>
      <c r="D34" s="93"/>
      <c r="E34" s="92"/>
      <c r="F34" s="93"/>
      <c r="G34" s="92"/>
      <c r="H34" s="93"/>
    </row>
    <row r="35" spans="2:8" ht="17.25" customHeight="1" thickBot="1">
      <c r="B35" s="107"/>
      <c r="C35" s="94"/>
      <c r="D35" s="95"/>
      <c r="E35" s="94"/>
      <c r="F35" s="95"/>
      <c r="G35" s="94"/>
      <c r="H35" s="95"/>
    </row>
    <row r="36" spans="1:10" ht="25.5" customHeight="1" thickBot="1">
      <c r="A36" s="7"/>
      <c r="B36" s="67">
        <v>2010</v>
      </c>
      <c r="C36" s="25" t="s">
        <v>51</v>
      </c>
      <c r="D36" s="30" t="s">
        <v>2</v>
      </c>
      <c r="E36" s="30" t="s">
        <v>51</v>
      </c>
      <c r="F36" s="26" t="s">
        <v>2</v>
      </c>
      <c r="G36" s="25" t="s">
        <v>51</v>
      </c>
      <c r="H36" s="30" t="s">
        <v>2</v>
      </c>
      <c r="I36" s="30" t="s">
        <v>87</v>
      </c>
      <c r="J36" s="30" t="s">
        <v>49</v>
      </c>
    </row>
    <row r="37" spans="1:10" ht="14.25" thickBot="1" thickTop="1">
      <c r="A37" s="7"/>
      <c r="B37" s="46" t="s">
        <v>49</v>
      </c>
      <c r="C37" s="42">
        <v>314</v>
      </c>
      <c r="D37" s="43">
        <v>0.734</v>
      </c>
      <c r="E37" s="42">
        <v>49</v>
      </c>
      <c r="F37" s="43">
        <v>0.114</v>
      </c>
      <c r="G37" s="42">
        <v>65</v>
      </c>
      <c r="H37" s="43">
        <v>0.152</v>
      </c>
      <c r="I37" s="42">
        <f>SUM(C37,E37,G37)</f>
        <v>428</v>
      </c>
      <c r="J37" s="45">
        <f>SUM(D37,F37,H37)</f>
        <v>1</v>
      </c>
    </row>
    <row r="38" spans="1:10" ht="13.5" thickTop="1">
      <c r="A38" s="7"/>
      <c r="B38" s="14" t="s">
        <v>63</v>
      </c>
      <c r="C38" s="9">
        <v>163</v>
      </c>
      <c r="D38" s="31">
        <v>0.721</v>
      </c>
      <c r="E38" s="9">
        <v>24</v>
      </c>
      <c r="F38" s="31">
        <v>0.106</v>
      </c>
      <c r="G38" s="9">
        <v>39</v>
      </c>
      <c r="H38" s="38">
        <v>0.173</v>
      </c>
      <c r="I38" s="39">
        <f>SUM(C38,E38,G38)</f>
        <v>226</v>
      </c>
      <c r="J38" s="65">
        <f>SUM(D38,F38,H38)</f>
        <v>1</v>
      </c>
    </row>
    <row r="39" spans="1:10" ht="12.75">
      <c r="A39" s="7"/>
      <c r="B39" s="9" t="s">
        <v>61</v>
      </c>
      <c r="C39" s="9">
        <v>68</v>
      </c>
      <c r="D39" s="62">
        <v>0.829</v>
      </c>
      <c r="E39" s="9">
        <v>5</v>
      </c>
      <c r="F39" s="31">
        <v>0.061</v>
      </c>
      <c r="G39" s="9">
        <v>9</v>
      </c>
      <c r="H39" s="38">
        <v>0.11</v>
      </c>
      <c r="I39" s="39">
        <f>SUM(C39,E39,G39)</f>
        <v>82</v>
      </c>
      <c r="J39" s="65">
        <v>1</v>
      </c>
    </row>
    <row r="40" spans="1:10" ht="12.75">
      <c r="A40" s="7"/>
      <c r="B40" s="9" t="s">
        <v>62</v>
      </c>
      <c r="C40" s="9">
        <v>13</v>
      </c>
      <c r="D40" s="31">
        <v>0.65</v>
      </c>
      <c r="E40" s="9">
        <v>3</v>
      </c>
      <c r="F40" s="31">
        <v>0.15</v>
      </c>
      <c r="G40" s="9">
        <v>4</v>
      </c>
      <c r="H40" s="38">
        <v>0.2</v>
      </c>
      <c r="I40" s="39">
        <f>SUM(C40,E40,G40)</f>
        <v>20</v>
      </c>
      <c r="J40" s="65">
        <v>1</v>
      </c>
    </row>
    <row r="41" spans="1:10" ht="13.5" thickBot="1">
      <c r="A41" s="7"/>
      <c r="B41" s="10" t="s">
        <v>64</v>
      </c>
      <c r="C41" s="10">
        <v>30</v>
      </c>
      <c r="D41" s="49">
        <v>0.811</v>
      </c>
      <c r="E41" s="10">
        <v>5</v>
      </c>
      <c r="F41" s="49">
        <v>0.135</v>
      </c>
      <c r="G41" s="10">
        <v>2</v>
      </c>
      <c r="H41" s="50">
        <v>0.054</v>
      </c>
      <c r="I41" s="10">
        <f>SUM(C41,E41,G41)</f>
        <v>37</v>
      </c>
      <c r="J41" s="65">
        <f>SUM(D41,F41,H41)</f>
        <v>1</v>
      </c>
    </row>
    <row r="42" ht="12.75">
      <c r="J42" s="60"/>
    </row>
    <row r="43" spans="2:10" ht="12.75">
      <c r="B43" s="2" t="s">
        <v>136</v>
      </c>
      <c r="J43" s="6"/>
    </row>
    <row r="44" spans="3:8" s="2" customFormat="1" ht="15">
      <c r="C44" s="104" t="s">
        <v>84</v>
      </c>
      <c r="D44" s="103"/>
      <c r="E44" s="104" t="s">
        <v>85</v>
      </c>
      <c r="F44" s="103"/>
      <c r="G44" s="104" t="s">
        <v>86</v>
      </c>
      <c r="H44" s="103"/>
    </row>
    <row r="45" spans="1:10" ht="12.75" customHeight="1">
      <c r="A45" s="6"/>
      <c r="B45" s="6" t="s">
        <v>49</v>
      </c>
      <c r="C45" s="102">
        <f>(C25-C13)/C13</f>
        <v>0.1580547112462006</v>
      </c>
      <c r="D45" s="102"/>
      <c r="E45" s="102">
        <f>(E25-E13)/E13</f>
        <v>-0.5862068965517241</v>
      </c>
      <c r="F45" s="102"/>
      <c r="G45" s="102">
        <f>(G25-G13)/G13</f>
        <v>-0.13333333333333333</v>
      </c>
      <c r="H45" s="102"/>
      <c r="I45" s="6"/>
      <c r="J45" s="58"/>
    </row>
    <row r="46" spans="1:10" ht="12.75" customHeight="1">
      <c r="A46" s="6"/>
      <c r="B46" s="6" t="s">
        <v>63</v>
      </c>
      <c r="C46" s="102">
        <f>(C26-C14)/C14</f>
        <v>0.17751479289940827</v>
      </c>
      <c r="D46" s="102"/>
      <c r="E46" s="102">
        <f>(E26-E14)/E14</f>
        <v>-0.5869565217391305</v>
      </c>
      <c r="F46" s="102"/>
      <c r="G46" s="102">
        <f>(G26-G14)/G14</f>
        <v>-0.0625</v>
      </c>
      <c r="H46" s="102"/>
      <c r="I46" s="6"/>
      <c r="J46" s="59"/>
    </row>
    <row r="47" spans="1:10" ht="13.5" customHeight="1">
      <c r="A47" s="6"/>
      <c r="B47" s="6" t="s">
        <v>61</v>
      </c>
      <c r="C47" s="102">
        <f>(C27-C15)/C15</f>
        <v>0.11267605633802817</v>
      </c>
      <c r="D47" s="102"/>
      <c r="E47" s="102">
        <f>(E27-E15)/E15</f>
        <v>-0.7</v>
      </c>
      <c r="F47" s="102"/>
      <c r="G47" s="102">
        <f>(G27-G15)/G15</f>
        <v>-0.4</v>
      </c>
      <c r="H47" s="102"/>
      <c r="I47" s="6"/>
      <c r="J47" s="59"/>
    </row>
    <row r="48" spans="1:10" ht="12.75">
      <c r="A48" s="6"/>
      <c r="B48" s="6" t="s">
        <v>62</v>
      </c>
      <c r="C48" s="102">
        <f>(C28-C16)/C16</f>
        <v>0.38461538461538464</v>
      </c>
      <c r="D48" s="102"/>
      <c r="E48" s="102">
        <f>(E28-E16)/E16</f>
        <v>-0.6666666666666666</v>
      </c>
      <c r="F48" s="102"/>
      <c r="G48" s="102">
        <f>(G28-G16)/G16</f>
        <v>-0.3333333333333333</v>
      </c>
      <c r="H48" s="102"/>
      <c r="I48" s="6"/>
      <c r="J48" s="59"/>
    </row>
    <row r="49" spans="1:10" ht="12.75">
      <c r="A49" s="6"/>
      <c r="B49" s="6" t="s">
        <v>64</v>
      </c>
      <c r="C49" s="102">
        <f>(C29-C17)/C17</f>
        <v>0.0967741935483871</v>
      </c>
      <c r="D49" s="102"/>
      <c r="E49" s="102">
        <f>(E29-E17)/E17</f>
        <v>-0.5</v>
      </c>
      <c r="F49" s="102"/>
      <c r="G49" s="102">
        <f>(G29-G17)/G17</f>
        <v>-0.5</v>
      </c>
      <c r="H49" s="102"/>
      <c r="I49" s="6"/>
      <c r="J49" s="59"/>
    </row>
    <row r="51" ht="12.75">
      <c r="B51" s="2" t="s">
        <v>135</v>
      </c>
    </row>
    <row r="52" spans="3:8" ht="15">
      <c r="C52" s="104" t="s">
        <v>84</v>
      </c>
      <c r="D52" s="103"/>
      <c r="E52" s="104" t="s">
        <v>85</v>
      </c>
      <c r="F52" s="103"/>
      <c r="G52" s="104" t="s">
        <v>86</v>
      </c>
      <c r="H52" s="103"/>
    </row>
    <row r="53" spans="2:8" ht="14.25" customHeight="1">
      <c r="B53" s="6" t="s">
        <v>49</v>
      </c>
      <c r="C53" s="102">
        <f>(C37-C25)/C25</f>
        <v>-0.17585301837270342</v>
      </c>
      <c r="D53" s="103"/>
      <c r="E53" s="102">
        <f>(E37-E25)/E25</f>
        <v>0.3611111111111111</v>
      </c>
      <c r="F53" s="103"/>
      <c r="G53" s="102">
        <f>(G37-G25)/G25</f>
        <v>1.5</v>
      </c>
      <c r="H53" s="103"/>
    </row>
    <row r="54" spans="2:8" ht="15">
      <c r="B54" s="6" t="s">
        <v>63</v>
      </c>
      <c r="C54" s="102">
        <f>(C38-C26)/C26</f>
        <v>-0.18090452261306533</v>
      </c>
      <c r="D54" s="103"/>
      <c r="E54" s="102">
        <f>(E38-E26)/E26</f>
        <v>0.2631578947368421</v>
      </c>
      <c r="F54" s="103"/>
      <c r="G54" s="102">
        <f>(G38-G26)/G26</f>
        <v>1.6</v>
      </c>
      <c r="H54" s="103"/>
    </row>
    <row r="55" spans="2:8" ht="15">
      <c r="B55" s="6" t="s">
        <v>61</v>
      </c>
      <c r="C55" s="102">
        <f>(C39-C27)/C27</f>
        <v>-0.13924050632911392</v>
      </c>
      <c r="D55" s="103"/>
      <c r="E55" s="102">
        <f>(E39-E27)/E27</f>
        <v>0.6666666666666666</v>
      </c>
      <c r="F55" s="103"/>
      <c r="G55" s="102">
        <f>(G39-G27)/G27</f>
        <v>2</v>
      </c>
      <c r="H55" s="103"/>
    </row>
    <row r="56" spans="2:8" ht="15">
      <c r="B56" s="6" t="s">
        <v>62</v>
      </c>
      <c r="C56" s="102">
        <f>(C40-C28)/C28</f>
        <v>-0.2777777777777778</v>
      </c>
      <c r="D56" s="103"/>
      <c r="E56" s="102">
        <f>(E40-E28)/E28</f>
        <v>0.5</v>
      </c>
      <c r="F56" s="103"/>
      <c r="G56" s="102">
        <f>(G40-G28)/G28</f>
        <v>1</v>
      </c>
      <c r="H56" s="103"/>
    </row>
    <row r="57" spans="2:8" ht="15">
      <c r="B57" s="6" t="s">
        <v>64</v>
      </c>
      <c r="C57" s="102">
        <f>(C41-C29)/C29</f>
        <v>-0.11764705882352941</v>
      </c>
      <c r="D57" s="103"/>
      <c r="E57" s="102">
        <f>(E41-E29)/E29</f>
        <v>0.6666666666666666</v>
      </c>
      <c r="F57" s="103"/>
      <c r="G57" s="102">
        <f>(G41-G29)/G29</f>
        <v>1</v>
      </c>
      <c r="H57" s="103"/>
    </row>
    <row r="59" spans="2:12" ht="12.75">
      <c r="B59" s="1" t="s">
        <v>141</v>
      </c>
      <c r="L59" s="68"/>
    </row>
    <row r="60" ht="12.75">
      <c r="B60" s="1" t="s">
        <v>142</v>
      </c>
    </row>
    <row r="61" ht="12.75">
      <c r="B61" s="1" t="s">
        <v>143</v>
      </c>
    </row>
  </sheetData>
  <mergeCells count="48">
    <mergeCell ref="C57:D57"/>
    <mergeCell ref="E57:F57"/>
    <mergeCell ref="G57:H57"/>
    <mergeCell ref="C53:D53"/>
    <mergeCell ref="E53:F53"/>
    <mergeCell ref="G53:H53"/>
    <mergeCell ref="C55:D55"/>
    <mergeCell ref="E55:F55"/>
    <mergeCell ref="G55:H55"/>
    <mergeCell ref="C56:D56"/>
    <mergeCell ref="E56:F56"/>
    <mergeCell ref="G56:H56"/>
    <mergeCell ref="C49:D49"/>
    <mergeCell ref="E49:F49"/>
    <mergeCell ref="G49:H49"/>
    <mergeCell ref="C52:D52"/>
    <mergeCell ref="E52:F52"/>
    <mergeCell ref="G52:H52"/>
    <mergeCell ref="C54:D54"/>
    <mergeCell ref="E54:F54"/>
    <mergeCell ref="C47:D47"/>
    <mergeCell ref="E47:F47"/>
    <mergeCell ref="G47:H47"/>
    <mergeCell ref="C48:D48"/>
    <mergeCell ref="E48:F48"/>
    <mergeCell ref="G48:H48"/>
    <mergeCell ref="G44:H44"/>
    <mergeCell ref="G45:H45"/>
    <mergeCell ref="E45:F45"/>
    <mergeCell ref="C45:D45"/>
    <mergeCell ref="B20:B23"/>
    <mergeCell ref="C20:D23"/>
    <mergeCell ref="E20:F23"/>
    <mergeCell ref="G20:H23"/>
    <mergeCell ref="G8:H11"/>
    <mergeCell ref="B8:B11"/>
    <mergeCell ref="C8:D11"/>
    <mergeCell ref="E8:F11"/>
    <mergeCell ref="G54:H54"/>
    <mergeCell ref="B32:B35"/>
    <mergeCell ref="C32:D35"/>
    <mergeCell ref="E32:F35"/>
    <mergeCell ref="G32:H35"/>
    <mergeCell ref="C46:D46"/>
    <mergeCell ref="E46:F46"/>
    <mergeCell ref="G46:H46"/>
    <mergeCell ref="C44:D44"/>
    <mergeCell ref="E44:F44"/>
  </mergeCells>
  <printOptions/>
  <pageMargins left="0.75" right="0.75"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codeName="Sheet36">
    <tabColor indexed="42"/>
  </sheetPr>
  <dimension ref="A2:L61"/>
  <sheetViews>
    <sheetView zoomScale="125" zoomScaleNormal="125" workbookViewId="0" topLeftCell="A1">
      <selection activeCell="A1" sqref="A1"/>
    </sheetView>
  </sheetViews>
  <sheetFormatPr defaultColWidth="8.88671875" defaultRowHeight="15"/>
  <cols>
    <col min="1" max="1" width="8.88671875" style="1" customWidth="1"/>
    <col min="2" max="2" width="28.77734375" style="1" customWidth="1"/>
    <col min="3" max="3" width="5.77734375" style="1" customWidth="1"/>
    <col min="4" max="4" width="8.88671875" style="1" customWidth="1"/>
    <col min="5" max="5" width="5.77734375" style="1" customWidth="1"/>
    <col min="6" max="6" width="8.88671875" style="1" customWidth="1"/>
    <col min="7" max="7" width="5.77734375" style="1" customWidth="1"/>
    <col min="8" max="16384" width="8.88671875" style="1" customWidth="1"/>
  </cols>
  <sheetData>
    <row r="2" ht="12.75">
      <c r="B2" s="1" t="s">
        <v>83</v>
      </c>
    </row>
    <row r="3" ht="12.75">
      <c r="B3" s="1" t="s">
        <v>96</v>
      </c>
    </row>
    <row r="4" ht="12.75">
      <c r="B4" s="1" t="s">
        <v>132</v>
      </c>
    </row>
    <row r="7" ht="13.5" thickBot="1"/>
    <row r="8" spans="2:8" ht="12.75" customHeight="1">
      <c r="B8" s="105" t="s">
        <v>88</v>
      </c>
      <c r="C8" s="90" t="s">
        <v>84</v>
      </c>
      <c r="D8" s="91"/>
      <c r="E8" s="90" t="s">
        <v>85</v>
      </c>
      <c r="F8" s="91"/>
      <c r="G8" s="90" t="s">
        <v>86</v>
      </c>
      <c r="H8" s="91"/>
    </row>
    <row r="9" spans="2:8" ht="12.75" customHeight="1" hidden="1">
      <c r="B9" s="106"/>
      <c r="C9" s="92"/>
      <c r="D9" s="93"/>
      <c r="E9" s="92"/>
      <c r="F9" s="93"/>
      <c r="G9" s="92"/>
      <c r="H9" s="93"/>
    </row>
    <row r="10" spans="2:8" ht="12.75" customHeight="1" hidden="1">
      <c r="B10" s="106"/>
      <c r="C10" s="92"/>
      <c r="D10" s="93"/>
      <c r="E10" s="92"/>
      <c r="F10" s="93"/>
      <c r="G10" s="92"/>
      <c r="H10" s="93"/>
    </row>
    <row r="11" spans="2:8" ht="17.25" customHeight="1" thickBot="1">
      <c r="B11" s="107"/>
      <c r="C11" s="94"/>
      <c r="D11" s="95"/>
      <c r="E11" s="94"/>
      <c r="F11" s="95"/>
      <c r="G11" s="94"/>
      <c r="H11" s="95"/>
    </row>
    <row r="12" spans="1:10" ht="25.5" customHeight="1" thickBot="1">
      <c r="A12" s="7"/>
      <c r="B12" s="67">
        <v>2008</v>
      </c>
      <c r="C12" s="25" t="s">
        <v>51</v>
      </c>
      <c r="D12" s="30" t="s">
        <v>2</v>
      </c>
      <c r="E12" s="30" t="s">
        <v>51</v>
      </c>
      <c r="F12" s="26" t="s">
        <v>2</v>
      </c>
      <c r="G12" s="25" t="s">
        <v>51</v>
      </c>
      <c r="H12" s="30" t="s">
        <v>2</v>
      </c>
      <c r="I12" s="30" t="s">
        <v>87</v>
      </c>
      <c r="J12" s="30" t="s">
        <v>49</v>
      </c>
    </row>
    <row r="13" spans="1:10" ht="14.25" customHeight="1" thickBot="1" thickTop="1">
      <c r="A13" s="7"/>
      <c r="B13" s="46" t="s">
        <v>49</v>
      </c>
      <c r="C13" s="42">
        <v>279</v>
      </c>
      <c r="D13" s="43">
        <v>0.663</v>
      </c>
      <c r="E13" s="42">
        <v>113</v>
      </c>
      <c r="F13" s="43">
        <v>0.268</v>
      </c>
      <c r="G13" s="42">
        <v>29</v>
      </c>
      <c r="H13" s="43">
        <v>0.069</v>
      </c>
      <c r="I13" s="42">
        <f>SUM(C13,E13,G13)</f>
        <v>421</v>
      </c>
      <c r="J13" s="45">
        <f>SUM(D13,F13,H13)</f>
        <v>1</v>
      </c>
    </row>
    <row r="14" spans="1:10" ht="13.5" customHeight="1" thickTop="1">
      <c r="A14" s="7"/>
      <c r="B14" s="14" t="s">
        <v>63</v>
      </c>
      <c r="C14" s="9">
        <v>139</v>
      </c>
      <c r="D14" s="31">
        <v>0.647</v>
      </c>
      <c r="E14" s="9">
        <v>61</v>
      </c>
      <c r="F14" s="31">
        <v>0.284</v>
      </c>
      <c r="G14" s="9">
        <v>15</v>
      </c>
      <c r="H14" s="38">
        <v>0.07</v>
      </c>
      <c r="I14" s="39">
        <f>SUM(C14,E14,G14)</f>
        <v>215</v>
      </c>
      <c r="J14" s="65">
        <f>SUM(D14,F14,H14)</f>
        <v>1.0010000000000001</v>
      </c>
    </row>
    <row r="15" spans="1:10" ht="12.75">
      <c r="A15" s="7"/>
      <c r="B15" s="9" t="s">
        <v>61</v>
      </c>
      <c r="C15" s="9">
        <v>61</v>
      </c>
      <c r="D15" s="62">
        <v>0.718</v>
      </c>
      <c r="E15" s="9">
        <v>19</v>
      </c>
      <c r="F15" s="31">
        <v>0.224</v>
      </c>
      <c r="G15" s="9">
        <v>5</v>
      </c>
      <c r="H15" s="38">
        <v>0.059</v>
      </c>
      <c r="I15" s="39">
        <f>SUM(C15,E15,G15)</f>
        <v>85</v>
      </c>
      <c r="J15" s="65">
        <v>1</v>
      </c>
    </row>
    <row r="16" spans="1:10" ht="12.75">
      <c r="A16" s="7"/>
      <c r="B16" s="9" t="s">
        <v>62</v>
      </c>
      <c r="C16" s="9">
        <v>12</v>
      </c>
      <c r="D16" s="31">
        <v>0.571</v>
      </c>
      <c r="E16" s="9">
        <v>8</v>
      </c>
      <c r="F16" s="31">
        <v>0.381</v>
      </c>
      <c r="G16" s="9">
        <v>1</v>
      </c>
      <c r="H16" s="38">
        <v>0.048</v>
      </c>
      <c r="I16" s="39">
        <f>SUM(C16,E16,G16)</f>
        <v>21</v>
      </c>
      <c r="J16" s="65">
        <v>1</v>
      </c>
    </row>
    <row r="17" spans="1:10" ht="13.5" thickBot="1">
      <c r="A17" s="7"/>
      <c r="B17" s="10" t="s">
        <v>64</v>
      </c>
      <c r="C17" s="10">
        <v>27</v>
      </c>
      <c r="D17" s="49">
        <v>0.711</v>
      </c>
      <c r="E17" s="10">
        <v>7</v>
      </c>
      <c r="F17" s="49">
        <v>0.184</v>
      </c>
      <c r="G17" s="10">
        <v>4</v>
      </c>
      <c r="H17" s="50">
        <v>0.105</v>
      </c>
      <c r="I17" s="10">
        <f>SUM(C17,E17,G17)</f>
        <v>38</v>
      </c>
      <c r="J17" s="65">
        <f>SUM(D17,F17,H17)</f>
        <v>1</v>
      </c>
    </row>
    <row r="18" ht="12.75">
      <c r="J18" s="60"/>
    </row>
    <row r="19" ht="13.5" thickBot="1"/>
    <row r="20" spans="2:8" ht="12.75" customHeight="1">
      <c r="B20" s="105" t="s">
        <v>88</v>
      </c>
      <c r="C20" s="90" t="s">
        <v>84</v>
      </c>
      <c r="D20" s="91"/>
      <c r="E20" s="90" t="s">
        <v>85</v>
      </c>
      <c r="F20" s="91"/>
      <c r="G20" s="90" t="s">
        <v>86</v>
      </c>
      <c r="H20" s="91"/>
    </row>
    <row r="21" spans="2:8" ht="12.75" customHeight="1" hidden="1">
      <c r="B21" s="106"/>
      <c r="C21" s="92"/>
      <c r="D21" s="93"/>
      <c r="E21" s="92"/>
      <c r="F21" s="93"/>
      <c r="G21" s="92"/>
      <c r="H21" s="93"/>
    </row>
    <row r="22" spans="2:8" ht="12.75" customHeight="1" hidden="1">
      <c r="B22" s="106"/>
      <c r="C22" s="92"/>
      <c r="D22" s="93"/>
      <c r="E22" s="92"/>
      <c r="F22" s="93"/>
      <c r="G22" s="92"/>
      <c r="H22" s="93"/>
    </row>
    <row r="23" spans="2:8" ht="17.25" customHeight="1" thickBot="1">
      <c r="B23" s="107"/>
      <c r="C23" s="94"/>
      <c r="D23" s="95"/>
      <c r="E23" s="94"/>
      <c r="F23" s="95"/>
      <c r="G23" s="94"/>
      <c r="H23" s="95"/>
    </row>
    <row r="24" spans="1:10" ht="25.5" customHeight="1" thickBot="1">
      <c r="A24" s="7"/>
      <c r="B24" s="67">
        <v>2009</v>
      </c>
      <c r="C24" s="25" t="s">
        <v>51</v>
      </c>
      <c r="D24" s="30" t="s">
        <v>2</v>
      </c>
      <c r="E24" s="30" t="s">
        <v>51</v>
      </c>
      <c r="F24" s="26" t="s">
        <v>2</v>
      </c>
      <c r="G24" s="25" t="s">
        <v>51</v>
      </c>
      <c r="H24" s="30" t="s">
        <v>2</v>
      </c>
      <c r="I24" s="30" t="s">
        <v>87</v>
      </c>
      <c r="J24" s="30" t="s">
        <v>49</v>
      </c>
    </row>
    <row r="25" spans="1:10" ht="14.25" thickBot="1" thickTop="1">
      <c r="A25" s="7"/>
      <c r="B25" s="46" t="s">
        <v>49</v>
      </c>
      <c r="C25" s="42">
        <v>338</v>
      </c>
      <c r="D25" s="43">
        <v>0.792</v>
      </c>
      <c r="E25" s="42">
        <v>61</v>
      </c>
      <c r="F25" s="43">
        <v>0.143</v>
      </c>
      <c r="G25" s="42">
        <v>28</v>
      </c>
      <c r="H25" s="43">
        <v>0.066</v>
      </c>
      <c r="I25" s="42">
        <f>SUM(C25,E25,G25)</f>
        <v>427</v>
      </c>
      <c r="J25" s="45">
        <f>SUM(D25,F25,H25)</f>
        <v>1.0010000000000001</v>
      </c>
    </row>
    <row r="26" spans="1:10" ht="13.5" thickTop="1">
      <c r="A26" s="7"/>
      <c r="B26" s="14" t="s">
        <v>63</v>
      </c>
      <c r="C26" s="9">
        <v>175</v>
      </c>
      <c r="D26" s="31">
        <v>0.788</v>
      </c>
      <c r="E26" s="9">
        <v>29</v>
      </c>
      <c r="F26" s="31">
        <v>0.131</v>
      </c>
      <c r="G26" s="9">
        <v>18</v>
      </c>
      <c r="H26" s="38">
        <v>0.081</v>
      </c>
      <c r="I26" s="39">
        <f>SUM(C26,E26,G26)</f>
        <v>222</v>
      </c>
      <c r="J26" s="65">
        <f>SUM(D26,F26,H26)</f>
        <v>1</v>
      </c>
    </row>
    <row r="27" spans="1:10" ht="12.75">
      <c r="A27" s="7"/>
      <c r="B27" s="9" t="s">
        <v>61</v>
      </c>
      <c r="C27" s="9">
        <v>72</v>
      </c>
      <c r="D27" s="62">
        <v>0.847</v>
      </c>
      <c r="E27" s="9">
        <v>11</v>
      </c>
      <c r="F27" s="31">
        <v>0.129</v>
      </c>
      <c r="G27" s="9">
        <v>2</v>
      </c>
      <c r="H27" s="38">
        <v>0.024</v>
      </c>
      <c r="I27" s="39">
        <f>SUM(C27,E27,G27)</f>
        <v>85</v>
      </c>
      <c r="J27" s="65">
        <v>1</v>
      </c>
    </row>
    <row r="28" spans="1:10" ht="12.75">
      <c r="A28" s="7"/>
      <c r="B28" s="9" t="s">
        <v>62</v>
      </c>
      <c r="C28" s="9">
        <v>18</v>
      </c>
      <c r="D28" s="31">
        <v>0.818</v>
      </c>
      <c r="E28" s="9">
        <v>3</v>
      </c>
      <c r="F28" s="31">
        <v>0.136</v>
      </c>
      <c r="G28" s="9">
        <v>1</v>
      </c>
      <c r="H28" s="38">
        <v>0.045</v>
      </c>
      <c r="I28" s="39">
        <f>SUM(C28,E28,G28)</f>
        <v>22</v>
      </c>
      <c r="J28" s="65">
        <v>1</v>
      </c>
    </row>
    <row r="29" spans="1:10" ht="13.5" thickBot="1">
      <c r="A29" s="7"/>
      <c r="B29" s="10" t="s">
        <v>64</v>
      </c>
      <c r="C29" s="10">
        <v>31</v>
      </c>
      <c r="D29" s="49">
        <v>0.816</v>
      </c>
      <c r="E29" s="10">
        <v>6</v>
      </c>
      <c r="F29" s="49">
        <v>0.158</v>
      </c>
      <c r="G29" s="10">
        <v>1</v>
      </c>
      <c r="H29" s="50">
        <v>0.026</v>
      </c>
      <c r="I29" s="10">
        <f>SUM(C29,E29,G29)</f>
        <v>38</v>
      </c>
      <c r="J29" s="65">
        <f>SUM(D29,F29,H29)</f>
        <v>1</v>
      </c>
    </row>
    <row r="30" ht="12.75">
      <c r="J30" s="60"/>
    </row>
    <row r="31" ht="13.5" thickBot="1"/>
    <row r="32" spans="2:8" ht="12.75" customHeight="1">
      <c r="B32" s="105" t="s">
        <v>88</v>
      </c>
      <c r="C32" s="90" t="s">
        <v>84</v>
      </c>
      <c r="D32" s="91"/>
      <c r="E32" s="90" t="s">
        <v>85</v>
      </c>
      <c r="F32" s="91"/>
      <c r="G32" s="90" t="s">
        <v>86</v>
      </c>
      <c r="H32" s="91"/>
    </row>
    <row r="33" spans="2:8" ht="12.75" customHeight="1" hidden="1">
      <c r="B33" s="106"/>
      <c r="C33" s="92"/>
      <c r="D33" s="93"/>
      <c r="E33" s="92"/>
      <c r="F33" s="93"/>
      <c r="G33" s="92"/>
      <c r="H33" s="93"/>
    </row>
    <row r="34" spans="2:8" ht="12.75" customHeight="1" hidden="1">
      <c r="B34" s="106"/>
      <c r="C34" s="92"/>
      <c r="D34" s="93"/>
      <c r="E34" s="92"/>
      <c r="F34" s="93"/>
      <c r="G34" s="92"/>
      <c r="H34" s="93"/>
    </row>
    <row r="35" spans="2:8" ht="17.25" customHeight="1" thickBot="1">
      <c r="B35" s="107"/>
      <c r="C35" s="94"/>
      <c r="D35" s="95"/>
      <c r="E35" s="94"/>
      <c r="F35" s="95"/>
      <c r="G35" s="94"/>
      <c r="H35" s="95"/>
    </row>
    <row r="36" spans="1:10" ht="25.5" customHeight="1" thickBot="1">
      <c r="A36" s="7"/>
      <c r="B36" s="67">
        <v>2010</v>
      </c>
      <c r="C36" s="25" t="s">
        <v>51</v>
      </c>
      <c r="D36" s="30" t="s">
        <v>2</v>
      </c>
      <c r="E36" s="30" t="s">
        <v>51</v>
      </c>
      <c r="F36" s="26" t="s">
        <v>2</v>
      </c>
      <c r="G36" s="25" t="s">
        <v>51</v>
      </c>
      <c r="H36" s="30" t="s">
        <v>2</v>
      </c>
      <c r="I36" s="30" t="s">
        <v>87</v>
      </c>
      <c r="J36" s="30" t="s">
        <v>49</v>
      </c>
    </row>
    <row r="37" spans="1:10" ht="14.25" thickBot="1" thickTop="1">
      <c r="A37" s="7"/>
      <c r="B37" s="46" t="s">
        <v>49</v>
      </c>
      <c r="C37" s="42">
        <v>303</v>
      </c>
      <c r="D37" s="43">
        <v>0.734</v>
      </c>
      <c r="E37" s="42">
        <v>55</v>
      </c>
      <c r="F37" s="43">
        <v>0.133</v>
      </c>
      <c r="G37" s="42">
        <v>55</v>
      </c>
      <c r="H37" s="43">
        <v>0.133</v>
      </c>
      <c r="I37" s="42">
        <f>SUM(C37,E37,G37)</f>
        <v>413</v>
      </c>
      <c r="J37" s="45">
        <f>SUM(D37,F37,H37)</f>
        <v>1</v>
      </c>
    </row>
    <row r="38" spans="1:10" ht="13.5" thickTop="1">
      <c r="A38" s="7"/>
      <c r="B38" s="14" t="s">
        <v>63</v>
      </c>
      <c r="C38" s="9">
        <v>151</v>
      </c>
      <c r="D38" s="31">
        <v>0.696</v>
      </c>
      <c r="E38" s="9">
        <v>30</v>
      </c>
      <c r="F38" s="31">
        <v>0.138</v>
      </c>
      <c r="G38" s="9">
        <v>36</v>
      </c>
      <c r="H38" s="38">
        <v>0.166</v>
      </c>
      <c r="I38" s="39">
        <f>SUM(C38,E38,G38)</f>
        <v>217</v>
      </c>
      <c r="J38" s="65">
        <f>SUM(D38,F38,H38)</f>
        <v>1</v>
      </c>
    </row>
    <row r="39" spans="1:10" ht="12.75">
      <c r="A39" s="7"/>
      <c r="B39" s="9" t="s">
        <v>61</v>
      </c>
      <c r="C39" s="9">
        <v>68</v>
      </c>
      <c r="D39" s="62">
        <v>0.829</v>
      </c>
      <c r="E39" s="9">
        <v>6</v>
      </c>
      <c r="F39" s="31">
        <v>0.073</v>
      </c>
      <c r="G39" s="9">
        <v>8</v>
      </c>
      <c r="H39" s="38">
        <v>0.098</v>
      </c>
      <c r="I39" s="39">
        <f>SUM(C39,E39,G39)</f>
        <v>82</v>
      </c>
      <c r="J39" s="65">
        <v>1</v>
      </c>
    </row>
    <row r="40" spans="1:10" ht="12.75">
      <c r="A40" s="7"/>
      <c r="B40" s="9" t="s">
        <v>62</v>
      </c>
      <c r="C40" s="9">
        <v>16</v>
      </c>
      <c r="D40" s="31">
        <v>0.8</v>
      </c>
      <c r="E40" s="9">
        <v>2</v>
      </c>
      <c r="F40" s="31">
        <v>0.1</v>
      </c>
      <c r="G40" s="9">
        <v>2</v>
      </c>
      <c r="H40" s="38">
        <v>0.1</v>
      </c>
      <c r="I40" s="39">
        <f>SUM(C40,E40,G40)</f>
        <v>20</v>
      </c>
      <c r="J40" s="65">
        <v>1</v>
      </c>
    </row>
    <row r="41" spans="1:10" ht="13.5" thickBot="1">
      <c r="A41" s="7"/>
      <c r="B41" s="10" t="s">
        <v>64</v>
      </c>
      <c r="C41" s="10">
        <v>33</v>
      </c>
      <c r="D41" s="49">
        <v>0.892</v>
      </c>
      <c r="E41" s="10">
        <v>3</v>
      </c>
      <c r="F41" s="49">
        <v>0.081</v>
      </c>
      <c r="G41" s="10">
        <v>1</v>
      </c>
      <c r="H41" s="50">
        <v>0.027</v>
      </c>
      <c r="I41" s="10">
        <f>SUM(C41,E41,G41)</f>
        <v>37</v>
      </c>
      <c r="J41" s="65">
        <f>SUM(D41,F41,H41)</f>
        <v>1</v>
      </c>
    </row>
    <row r="42" ht="12.75">
      <c r="J42" s="60"/>
    </row>
    <row r="43" spans="2:10" ht="12.75">
      <c r="B43" s="2" t="s">
        <v>136</v>
      </c>
      <c r="J43" s="6"/>
    </row>
    <row r="44" spans="3:8" s="2" customFormat="1" ht="15">
      <c r="C44" s="104" t="s">
        <v>84</v>
      </c>
      <c r="D44" s="103"/>
      <c r="E44" s="104" t="s">
        <v>85</v>
      </c>
      <c r="F44" s="103"/>
      <c r="G44" s="104" t="s">
        <v>86</v>
      </c>
      <c r="H44" s="103"/>
    </row>
    <row r="45" spans="1:10" ht="12.75" customHeight="1">
      <c r="A45" s="6"/>
      <c r="B45" s="6" t="s">
        <v>49</v>
      </c>
      <c r="C45" s="102">
        <f>(C25-C13)/C13</f>
        <v>0.2114695340501792</v>
      </c>
      <c r="D45" s="102"/>
      <c r="E45" s="102">
        <f>(E25-E13)/E13</f>
        <v>-0.46017699115044247</v>
      </c>
      <c r="F45" s="102"/>
      <c r="G45" s="102">
        <f>(G25-G13)/G13</f>
        <v>-0.034482758620689655</v>
      </c>
      <c r="H45" s="102"/>
      <c r="I45" s="6"/>
      <c r="J45" s="58"/>
    </row>
    <row r="46" spans="1:10" ht="12.75" customHeight="1">
      <c r="A46" s="6"/>
      <c r="B46" s="6" t="s">
        <v>63</v>
      </c>
      <c r="C46" s="102">
        <f>(C26-C14)/C14</f>
        <v>0.2589928057553957</v>
      </c>
      <c r="D46" s="102"/>
      <c r="E46" s="102">
        <f>(E26-E14)/E14</f>
        <v>-0.5245901639344263</v>
      </c>
      <c r="F46" s="102"/>
      <c r="G46" s="102">
        <f>(G26-G14)/G14</f>
        <v>0.2</v>
      </c>
      <c r="H46" s="102"/>
      <c r="I46" s="6"/>
      <c r="J46" s="59"/>
    </row>
    <row r="47" spans="1:10" ht="13.5" customHeight="1">
      <c r="A47" s="6"/>
      <c r="B47" s="6" t="s">
        <v>61</v>
      </c>
      <c r="C47" s="102">
        <f>(C27-C15)/C15</f>
        <v>0.18032786885245902</v>
      </c>
      <c r="D47" s="102"/>
      <c r="E47" s="102">
        <f>(E27-E15)/E15</f>
        <v>-0.42105263157894735</v>
      </c>
      <c r="F47" s="102"/>
      <c r="G47" s="102">
        <v>0</v>
      </c>
      <c r="H47" s="102"/>
      <c r="I47" s="6"/>
      <c r="J47" s="59"/>
    </row>
    <row r="48" spans="1:10" ht="12.75">
      <c r="A48" s="6"/>
      <c r="B48" s="6" t="s">
        <v>62</v>
      </c>
      <c r="C48" s="102">
        <f>(C28-C16)/C16</f>
        <v>0.5</v>
      </c>
      <c r="D48" s="102"/>
      <c r="E48" s="102">
        <f>(E28-E16)/E16</f>
        <v>-0.625</v>
      </c>
      <c r="F48" s="102"/>
      <c r="G48" s="102">
        <v>0</v>
      </c>
      <c r="H48" s="102"/>
      <c r="I48" s="6"/>
      <c r="J48" s="59"/>
    </row>
    <row r="49" spans="1:10" ht="12.75">
      <c r="A49" s="6"/>
      <c r="B49" s="6" t="s">
        <v>64</v>
      </c>
      <c r="C49" s="102">
        <f>(C29-C17)/C17</f>
        <v>0.14814814814814814</v>
      </c>
      <c r="D49" s="102"/>
      <c r="E49" s="102">
        <f>(E29-E17)/E17</f>
        <v>-0.14285714285714285</v>
      </c>
      <c r="F49" s="102"/>
      <c r="G49" s="102">
        <f>(G29-G17)/G17</f>
        <v>-0.75</v>
      </c>
      <c r="H49" s="102"/>
      <c r="I49" s="6"/>
      <c r="J49" s="59"/>
    </row>
    <row r="51" ht="12.75">
      <c r="B51" s="2" t="s">
        <v>135</v>
      </c>
    </row>
    <row r="52" spans="3:8" ht="15">
      <c r="C52" s="104" t="s">
        <v>84</v>
      </c>
      <c r="D52" s="103"/>
      <c r="E52" s="104" t="s">
        <v>85</v>
      </c>
      <c r="F52" s="103"/>
      <c r="G52" s="104" t="s">
        <v>86</v>
      </c>
      <c r="H52" s="103"/>
    </row>
    <row r="53" spans="2:8" ht="14.25" customHeight="1">
      <c r="B53" s="6" t="s">
        <v>49</v>
      </c>
      <c r="C53" s="102">
        <f>(C37-C25)/C25</f>
        <v>-0.10355029585798817</v>
      </c>
      <c r="D53" s="103"/>
      <c r="E53" s="102">
        <f>(E37-E25)/E25</f>
        <v>-0.09836065573770492</v>
      </c>
      <c r="F53" s="103"/>
      <c r="G53" s="102">
        <f>(G37-G25)/G25</f>
        <v>0.9642857142857143</v>
      </c>
      <c r="H53" s="103"/>
    </row>
    <row r="54" spans="2:8" ht="15">
      <c r="B54" s="6" t="s">
        <v>63</v>
      </c>
      <c r="C54" s="102">
        <f>(C38-C26)/C26</f>
        <v>-0.13714285714285715</v>
      </c>
      <c r="D54" s="103"/>
      <c r="E54" s="102">
        <f>(E38-E26)/E26</f>
        <v>0.034482758620689655</v>
      </c>
      <c r="F54" s="103"/>
      <c r="G54" s="102">
        <f>(G38-G26)/G26</f>
        <v>1</v>
      </c>
      <c r="H54" s="103"/>
    </row>
    <row r="55" spans="2:8" ht="15">
      <c r="B55" s="6" t="s">
        <v>61</v>
      </c>
      <c r="C55" s="102">
        <f>(C39-C27)/C27</f>
        <v>-0.05555555555555555</v>
      </c>
      <c r="D55" s="103"/>
      <c r="E55" s="102">
        <f>(E39-E27)/E27</f>
        <v>-0.45454545454545453</v>
      </c>
      <c r="F55" s="103"/>
      <c r="G55" s="102">
        <f>(G39-G27)/G27</f>
        <v>3</v>
      </c>
      <c r="H55" s="103"/>
    </row>
    <row r="56" spans="2:8" ht="15">
      <c r="B56" s="6" t="s">
        <v>62</v>
      </c>
      <c r="C56" s="102">
        <f>(C40-C28)/C28</f>
        <v>-0.1111111111111111</v>
      </c>
      <c r="D56" s="103"/>
      <c r="E56" s="102">
        <f>(E40-E28)/E28</f>
        <v>-0.3333333333333333</v>
      </c>
      <c r="F56" s="103"/>
      <c r="G56" s="102">
        <f>(G40-G28)/G28</f>
        <v>1</v>
      </c>
      <c r="H56" s="103"/>
    </row>
    <row r="57" spans="2:8" ht="15">
      <c r="B57" s="6" t="s">
        <v>64</v>
      </c>
      <c r="C57" s="102">
        <f>(C41-C29)/C29</f>
        <v>0.06451612903225806</v>
      </c>
      <c r="D57" s="103"/>
      <c r="E57" s="102">
        <f>(E41-E29)/E29</f>
        <v>-0.5</v>
      </c>
      <c r="F57" s="103"/>
      <c r="G57" s="102">
        <f>(G41-G29)/G29</f>
        <v>0</v>
      </c>
      <c r="H57" s="103"/>
    </row>
    <row r="59" spans="2:12" ht="12.75">
      <c r="B59" s="1" t="s">
        <v>144</v>
      </c>
      <c r="L59" s="68"/>
    </row>
    <row r="60" ht="12.75">
      <c r="B60" s="1" t="s">
        <v>145</v>
      </c>
    </row>
    <row r="61" ht="12.75">
      <c r="B61" s="1" t="s">
        <v>146</v>
      </c>
    </row>
  </sheetData>
  <mergeCells count="48">
    <mergeCell ref="G54:H54"/>
    <mergeCell ref="B32:B35"/>
    <mergeCell ref="C32:D35"/>
    <mergeCell ref="E32:F35"/>
    <mergeCell ref="G32:H35"/>
    <mergeCell ref="C44:D44"/>
    <mergeCell ref="E44:F44"/>
    <mergeCell ref="G44:H44"/>
    <mergeCell ref="G8:H11"/>
    <mergeCell ref="B8:B11"/>
    <mergeCell ref="C8:D11"/>
    <mergeCell ref="E8:F11"/>
    <mergeCell ref="B20:B23"/>
    <mergeCell ref="C20:D23"/>
    <mergeCell ref="E20:F23"/>
    <mergeCell ref="G20:H23"/>
    <mergeCell ref="G45:H45"/>
    <mergeCell ref="E45:F45"/>
    <mergeCell ref="C45:D45"/>
    <mergeCell ref="C46:D46"/>
    <mergeCell ref="E46:F46"/>
    <mergeCell ref="G46:H46"/>
    <mergeCell ref="C47:D47"/>
    <mergeCell ref="E47:F47"/>
    <mergeCell ref="G47:H47"/>
    <mergeCell ref="C48:D48"/>
    <mergeCell ref="E48:F48"/>
    <mergeCell ref="G48:H48"/>
    <mergeCell ref="E56:F56"/>
    <mergeCell ref="G56:H56"/>
    <mergeCell ref="C49:D49"/>
    <mergeCell ref="E49:F49"/>
    <mergeCell ref="G49:H49"/>
    <mergeCell ref="C52:D52"/>
    <mergeCell ref="E52:F52"/>
    <mergeCell ref="G52:H52"/>
    <mergeCell ref="C54:D54"/>
    <mergeCell ref="E54:F54"/>
    <mergeCell ref="C57:D57"/>
    <mergeCell ref="E57:F57"/>
    <mergeCell ref="G57:H57"/>
    <mergeCell ref="C53:D53"/>
    <mergeCell ref="E53:F53"/>
    <mergeCell ref="G53:H53"/>
    <mergeCell ref="C55:D55"/>
    <mergeCell ref="E55:F55"/>
    <mergeCell ref="G55:H55"/>
    <mergeCell ref="C56:D56"/>
  </mergeCells>
  <printOptions/>
  <pageMargins left="0.75" right="0.75" top="1" bottom="1"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sheetPr codeName="Sheet37">
    <tabColor indexed="42"/>
  </sheetPr>
  <dimension ref="A2:L61"/>
  <sheetViews>
    <sheetView zoomScale="125" zoomScaleNormal="125" workbookViewId="0" topLeftCell="A1">
      <selection activeCell="A1" sqref="A1"/>
    </sheetView>
  </sheetViews>
  <sheetFormatPr defaultColWidth="8.88671875" defaultRowHeight="15"/>
  <cols>
    <col min="1" max="1" width="8.88671875" style="1" customWidth="1"/>
    <col min="2" max="2" width="28.77734375" style="1" customWidth="1"/>
    <col min="3" max="3" width="5.77734375" style="1" customWidth="1"/>
    <col min="4" max="4" width="8.88671875" style="1" customWidth="1"/>
    <col min="5" max="5" width="5.77734375" style="1" customWidth="1"/>
    <col min="6" max="6" width="8.88671875" style="1" customWidth="1"/>
    <col min="7" max="7" width="5.77734375" style="1" customWidth="1"/>
    <col min="8" max="16384" width="8.88671875" style="1" customWidth="1"/>
  </cols>
  <sheetData>
    <row r="2" ht="12.75">
      <c r="B2" s="1" t="s">
        <v>83</v>
      </c>
    </row>
    <row r="3" ht="12.75">
      <c r="B3" s="1" t="s">
        <v>96</v>
      </c>
    </row>
    <row r="4" ht="12.75">
      <c r="B4" s="1" t="s">
        <v>132</v>
      </c>
    </row>
    <row r="7" ht="13.5" thickBot="1"/>
    <row r="8" spans="2:8" ht="12.75" customHeight="1">
      <c r="B8" s="105" t="s">
        <v>137</v>
      </c>
      <c r="C8" s="90" t="s">
        <v>84</v>
      </c>
      <c r="D8" s="91"/>
      <c r="E8" s="90" t="s">
        <v>85</v>
      </c>
      <c r="F8" s="91"/>
      <c r="G8" s="90" t="s">
        <v>86</v>
      </c>
      <c r="H8" s="91"/>
    </row>
    <row r="9" spans="2:8" ht="12.75" customHeight="1" hidden="1">
      <c r="B9" s="106"/>
      <c r="C9" s="92"/>
      <c r="D9" s="93"/>
      <c r="E9" s="92"/>
      <c r="F9" s="93"/>
      <c r="G9" s="92"/>
      <c r="H9" s="93"/>
    </row>
    <row r="10" spans="2:8" ht="12.75" customHeight="1" hidden="1">
      <c r="B10" s="106"/>
      <c r="C10" s="92"/>
      <c r="D10" s="93"/>
      <c r="E10" s="92"/>
      <c r="F10" s="93"/>
      <c r="G10" s="92"/>
      <c r="H10" s="93"/>
    </row>
    <row r="11" spans="2:8" ht="17.25" customHeight="1" thickBot="1">
      <c r="B11" s="107"/>
      <c r="C11" s="94"/>
      <c r="D11" s="95"/>
      <c r="E11" s="94"/>
      <c r="F11" s="95"/>
      <c r="G11" s="94"/>
      <c r="H11" s="95"/>
    </row>
    <row r="12" spans="1:10" ht="25.5" customHeight="1" thickBot="1">
      <c r="A12" s="7"/>
      <c r="B12" s="67">
        <v>2008</v>
      </c>
      <c r="C12" s="25" t="s">
        <v>51</v>
      </c>
      <c r="D12" s="30" t="s">
        <v>2</v>
      </c>
      <c r="E12" s="30" t="s">
        <v>51</v>
      </c>
      <c r="F12" s="26" t="s">
        <v>2</v>
      </c>
      <c r="G12" s="25" t="s">
        <v>51</v>
      </c>
      <c r="H12" s="30" t="s">
        <v>2</v>
      </c>
      <c r="I12" s="30" t="s">
        <v>87</v>
      </c>
      <c r="J12" s="30" t="s">
        <v>49</v>
      </c>
    </row>
    <row r="13" spans="1:10" ht="14.25" customHeight="1" thickBot="1" thickTop="1">
      <c r="A13" s="7"/>
      <c r="B13" s="46" t="s">
        <v>49</v>
      </c>
      <c r="C13" s="42">
        <v>281</v>
      </c>
      <c r="D13" s="43">
        <v>0.694</v>
      </c>
      <c r="E13" s="42">
        <v>102</v>
      </c>
      <c r="F13" s="43">
        <v>0.252</v>
      </c>
      <c r="G13" s="42">
        <v>22</v>
      </c>
      <c r="H13" s="43">
        <v>0.054</v>
      </c>
      <c r="I13" s="42">
        <f>SUM(C13,E13,G13)</f>
        <v>405</v>
      </c>
      <c r="J13" s="45">
        <f>SUM(D13,F13,H13)</f>
        <v>1</v>
      </c>
    </row>
    <row r="14" spans="1:10" ht="13.5" customHeight="1" thickTop="1">
      <c r="A14" s="7"/>
      <c r="B14" s="14" t="s">
        <v>63</v>
      </c>
      <c r="C14" s="9">
        <v>150</v>
      </c>
      <c r="D14" s="31">
        <v>0.708</v>
      </c>
      <c r="E14" s="9">
        <v>53</v>
      </c>
      <c r="F14" s="31">
        <v>0.25</v>
      </c>
      <c r="G14" s="9">
        <v>9</v>
      </c>
      <c r="H14" s="38">
        <v>0.042</v>
      </c>
      <c r="I14" s="39">
        <f>SUM(C14,E14,G14)</f>
        <v>212</v>
      </c>
      <c r="J14" s="65">
        <f>SUM(D14,F14,H14)</f>
        <v>1</v>
      </c>
    </row>
    <row r="15" spans="1:10" ht="12.75">
      <c r="A15" s="7"/>
      <c r="B15" s="9" t="s">
        <v>61</v>
      </c>
      <c r="C15" s="9">
        <v>54</v>
      </c>
      <c r="D15" s="62">
        <v>0.675</v>
      </c>
      <c r="E15" s="9">
        <v>21</v>
      </c>
      <c r="F15" s="31">
        <v>0.263</v>
      </c>
      <c r="G15" s="9">
        <v>5</v>
      </c>
      <c r="H15" s="38">
        <v>0.063</v>
      </c>
      <c r="I15" s="39">
        <f>SUM(C15,E15,G15)</f>
        <v>80</v>
      </c>
      <c r="J15" s="65">
        <v>1</v>
      </c>
    </row>
    <row r="16" spans="1:10" ht="12.75">
      <c r="A16" s="7"/>
      <c r="B16" s="9" t="s">
        <v>62</v>
      </c>
      <c r="C16" s="9">
        <v>16</v>
      </c>
      <c r="D16" s="31">
        <v>0.727</v>
      </c>
      <c r="E16" s="9">
        <v>3</v>
      </c>
      <c r="F16" s="31">
        <v>0.136</v>
      </c>
      <c r="G16" s="9">
        <v>3</v>
      </c>
      <c r="H16" s="38">
        <v>0.136</v>
      </c>
      <c r="I16" s="39">
        <f>SUM(C16,E16,G16)</f>
        <v>22</v>
      </c>
      <c r="J16" s="65">
        <v>1</v>
      </c>
    </row>
    <row r="17" spans="1:10" ht="13.5" thickBot="1">
      <c r="A17" s="7"/>
      <c r="B17" s="10" t="s">
        <v>64</v>
      </c>
      <c r="C17" s="10">
        <v>25</v>
      </c>
      <c r="D17" s="49">
        <v>0.694</v>
      </c>
      <c r="E17" s="10">
        <v>9</v>
      </c>
      <c r="F17" s="49">
        <v>0.25</v>
      </c>
      <c r="G17" s="10">
        <v>2</v>
      </c>
      <c r="H17" s="50">
        <v>0.056</v>
      </c>
      <c r="I17" s="10">
        <f>SUM(C17,E17,G17)</f>
        <v>36</v>
      </c>
      <c r="J17" s="65">
        <f>SUM(D17,F17,H17)</f>
        <v>1</v>
      </c>
    </row>
    <row r="18" ht="12.75">
      <c r="J18" s="60"/>
    </row>
    <row r="19" ht="13.5" thickBot="1"/>
    <row r="20" spans="2:8" ht="12.75" customHeight="1">
      <c r="B20" s="105" t="s">
        <v>137</v>
      </c>
      <c r="C20" s="90" t="s">
        <v>84</v>
      </c>
      <c r="D20" s="91"/>
      <c r="E20" s="90" t="s">
        <v>85</v>
      </c>
      <c r="F20" s="91"/>
      <c r="G20" s="90" t="s">
        <v>86</v>
      </c>
      <c r="H20" s="91"/>
    </row>
    <row r="21" spans="2:8" ht="12.75" customHeight="1" hidden="1">
      <c r="B21" s="106"/>
      <c r="C21" s="92"/>
      <c r="D21" s="93"/>
      <c r="E21" s="92"/>
      <c r="F21" s="93"/>
      <c r="G21" s="92"/>
      <c r="H21" s="93"/>
    </row>
    <row r="22" spans="2:8" ht="12.75" customHeight="1" hidden="1">
      <c r="B22" s="106"/>
      <c r="C22" s="92"/>
      <c r="D22" s="93"/>
      <c r="E22" s="92"/>
      <c r="F22" s="93"/>
      <c r="G22" s="92"/>
      <c r="H22" s="93"/>
    </row>
    <row r="23" spans="2:8" ht="17.25" customHeight="1" thickBot="1">
      <c r="B23" s="107"/>
      <c r="C23" s="94"/>
      <c r="D23" s="95"/>
      <c r="E23" s="94"/>
      <c r="F23" s="95"/>
      <c r="G23" s="94"/>
      <c r="H23" s="95"/>
    </row>
    <row r="24" spans="1:10" ht="25.5" customHeight="1" thickBot="1">
      <c r="A24" s="7"/>
      <c r="B24" s="67">
        <v>2009</v>
      </c>
      <c r="C24" s="25" t="s">
        <v>51</v>
      </c>
      <c r="D24" s="30" t="s">
        <v>2</v>
      </c>
      <c r="E24" s="30" t="s">
        <v>51</v>
      </c>
      <c r="F24" s="26" t="s">
        <v>2</v>
      </c>
      <c r="G24" s="25" t="s">
        <v>51</v>
      </c>
      <c r="H24" s="30" t="s">
        <v>2</v>
      </c>
      <c r="I24" s="30" t="s">
        <v>87</v>
      </c>
      <c r="J24" s="30" t="s">
        <v>49</v>
      </c>
    </row>
    <row r="25" spans="1:10" ht="14.25" thickBot="1" thickTop="1">
      <c r="A25" s="7"/>
      <c r="B25" s="46" t="s">
        <v>49</v>
      </c>
      <c r="C25" s="42">
        <v>324</v>
      </c>
      <c r="D25" s="43">
        <v>0.79</v>
      </c>
      <c r="E25" s="42">
        <v>64</v>
      </c>
      <c r="F25" s="43">
        <v>0.156</v>
      </c>
      <c r="G25" s="42">
        <v>22</v>
      </c>
      <c r="H25" s="43">
        <v>0.054</v>
      </c>
      <c r="I25" s="42">
        <f>SUM(C25,E25,G25)</f>
        <v>410</v>
      </c>
      <c r="J25" s="45">
        <f>SUM(D25,F25,H25)</f>
        <v>1</v>
      </c>
    </row>
    <row r="26" spans="1:10" ht="13.5" thickTop="1">
      <c r="A26" s="7"/>
      <c r="B26" s="14" t="s">
        <v>63</v>
      </c>
      <c r="C26" s="9">
        <v>169</v>
      </c>
      <c r="D26" s="31">
        <v>0.779</v>
      </c>
      <c r="E26" s="9">
        <v>34</v>
      </c>
      <c r="F26" s="31">
        <v>0.157</v>
      </c>
      <c r="G26" s="9">
        <v>14</v>
      </c>
      <c r="H26" s="38">
        <v>0.065</v>
      </c>
      <c r="I26" s="39">
        <f>SUM(C26,E26,G26)</f>
        <v>217</v>
      </c>
      <c r="J26" s="65">
        <f>SUM(D26,F26,H26)</f>
        <v>1.0010000000000001</v>
      </c>
    </row>
    <row r="27" spans="1:10" ht="12.75">
      <c r="A27" s="7"/>
      <c r="B27" s="9" t="s">
        <v>61</v>
      </c>
      <c r="C27" s="9">
        <v>69</v>
      </c>
      <c r="D27" s="62">
        <v>0.841</v>
      </c>
      <c r="E27" s="9">
        <v>11</v>
      </c>
      <c r="F27" s="31">
        <v>0.134</v>
      </c>
      <c r="G27" s="9">
        <v>2</v>
      </c>
      <c r="H27" s="38">
        <v>0.024</v>
      </c>
      <c r="I27" s="39">
        <f>SUM(C27,E27,G27)</f>
        <v>82</v>
      </c>
      <c r="J27" s="65">
        <v>1</v>
      </c>
    </row>
    <row r="28" spans="1:10" ht="12.75">
      <c r="A28" s="7"/>
      <c r="B28" s="9" t="s">
        <v>62</v>
      </c>
      <c r="C28" s="9">
        <v>16</v>
      </c>
      <c r="D28" s="31">
        <v>0.727</v>
      </c>
      <c r="E28" s="9">
        <v>5</v>
      </c>
      <c r="F28" s="31">
        <v>0.227</v>
      </c>
      <c r="G28" s="9">
        <v>1</v>
      </c>
      <c r="H28" s="38">
        <v>0.045</v>
      </c>
      <c r="I28" s="39">
        <f>SUM(C28,E28,G28)</f>
        <v>22</v>
      </c>
      <c r="J28" s="65">
        <v>1</v>
      </c>
    </row>
    <row r="29" spans="1:10" ht="13.5" thickBot="1">
      <c r="A29" s="7"/>
      <c r="B29" s="10" t="s">
        <v>64</v>
      </c>
      <c r="C29" s="10">
        <v>32</v>
      </c>
      <c r="D29" s="49">
        <v>0.889</v>
      </c>
      <c r="E29" s="10">
        <v>3</v>
      </c>
      <c r="F29" s="49">
        <v>0.083</v>
      </c>
      <c r="G29" s="10">
        <v>1</v>
      </c>
      <c r="H29" s="50">
        <v>0.028</v>
      </c>
      <c r="I29" s="10">
        <f>SUM(C29,E29,G29)</f>
        <v>36</v>
      </c>
      <c r="J29" s="65">
        <f>SUM(D29,F29,H29)</f>
        <v>1</v>
      </c>
    </row>
    <row r="30" ht="12.75">
      <c r="J30" s="60"/>
    </row>
    <row r="31" ht="13.5" thickBot="1"/>
    <row r="32" spans="2:8" ht="12.75" customHeight="1">
      <c r="B32" s="105" t="s">
        <v>137</v>
      </c>
      <c r="C32" s="90" t="s">
        <v>84</v>
      </c>
      <c r="D32" s="91"/>
      <c r="E32" s="90" t="s">
        <v>85</v>
      </c>
      <c r="F32" s="91"/>
      <c r="G32" s="90" t="s">
        <v>86</v>
      </c>
      <c r="H32" s="91"/>
    </row>
    <row r="33" spans="2:8" ht="12.75" customHeight="1" hidden="1">
      <c r="B33" s="106"/>
      <c r="C33" s="92"/>
      <c r="D33" s="93"/>
      <c r="E33" s="92"/>
      <c r="F33" s="93"/>
      <c r="G33" s="92"/>
      <c r="H33" s="93"/>
    </row>
    <row r="34" spans="2:8" ht="12.75" customHeight="1" hidden="1">
      <c r="B34" s="106"/>
      <c r="C34" s="92"/>
      <c r="D34" s="93"/>
      <c r="E34" s="92"/>
      <c r="F34" s="93"/>
      <c r="G34" s="92"/>
      <c r="H34" s="93"/>
    </row>
    <row r="35" spans="2:8" ht="17.25" customHeight="1" thickBot="1">
      <c r="B35" s="107"/>
      <c r="C35" s="94"/>
      <c r="D35" s="95"/>
      <c r="E35" s="94"/>
      <c r="F35" s="95"/>
      <c r="G35" s="94"/>
      <c r="H35" s="95"/>
    </row>
    <row r="36" spans="1:10" ht="25.5" customHeight="1" thickBot="1">
      <c r="A36" s="7"/>
      <c r="B36" s="67">
        <v>2010</v>
      </c>
      <c r="C36" s="25" t="s">
        <v>51</v>
      </c>
      <c r="D36" s="30" t="s">
        <v>2</v>
      </c>
      <c r="E36" s="30" t="s">
        <v>51</v>
      </c>
      <c r="F36" s="26" t="s">
        <v>2</v>
      </c>
      <c r="G36" s="25" t="s">
        <v>51</v>
      </c>
      <c r="H36" s="30" t="s">
        <v>2</v>
      </c>
      <c r="I36" s="30" t="s">
        <v>87</v>
      </c>
      <c r="J36" s="30" t="s">
        <v>49</v>
      </c>
    </row>
    <row r="37" spans="1:10" ht="14.25" thickBot="1" thickTop="1">
      <c r="A37" s="7"/>
      <c r="B37" s="46" t="s">
        <v>49</v>
      </c>
      <c r="C37" s="42">
        <v>276</v>
      </c>
      <c r="D37" s="43">
        <v>0.685</v>
      </c>
      <c r="E37" s="42">
        <v>77</v>
      </c>
      <c r="F37" s="43">
        <v>0.191</v>
      </c>
      <c r="G37" s="42">
        <v>50</v>
      </c>
      <c r="H37" s="43">
        <v>0.124</v>
      </c>
      <c r="I37" s="42">
        <f>SUM(C37,E37,G37)</f>
        <v>403</v>
      </c>
      <c r="J37" s="45">
        <f>SUM(D37,F37,H37)</f>
        <v>1</v>
      </c>
    </row>
    <row r="38" spans="1:10" ht="13.5" thickTop="1">
      <c r="A38" s="7"/>
      <c r="B38" s="14" t="s">
        <v>63</v>
      </c>
      <c r="C38" s="9">
        <v>142</v>
      </c>
      <c r="D38" s="31">
        <v>0.667</v>
      </c>
      <c r="E38" s="9">
        <v>40</v>
      </c>
      <c r="F38" s="31">
        <v>0.188</v>
      </c>
      <c r="G38" s="9">
        <v>31</v>
      </c>
      <c r="H38" s="38">
        <v>0.146</v>
      </c>
      <c r="I38" s="39">
        <f>SUM(C38,E38,G38)</f>
        <v>213</v>
      </c>
      <c r="J38" s="65">
        <f>SUM(D38,F38,H38)</f>
        <v>1.001</v>
      </c>
    </row>
    <row r="39" spans="1:10" ht="12.75">
      <c r="A39" s="7"/>
      <c r="B39" s="9" t="s">
        <v>61</v>
      </c>
      <c r="C39" s="9">
        <v>62</v>
      </c>
      <c r="D39" s="62">
        <v>0.765</v>
      </c>
      <c r="E39" s="9">
        <v>14</v>
      </c>
      <c r="F39" s="31">
        <v>0.173</v>
      </c>
      <c r="G39" s="9">
        <v>5</v>
      </c>
      <c r="H39" s="38">
        <v>0.062</v>
      </c>
      <c r="I39" s="39">
        <f>SUM(C39,E39,G39)</f>
        <v>81</v>
      </c>
      <c r="J39" s="65">
        <v>1</v>
      </c>
    </row>
    <row r="40" spans="1:10" ht="12.75">
      <c r="A40" s="7"/>
      <c r="B40" s="9" t="s">
        <v>62</v>
      </c>
      <c r="C40" s="9">
        <v>12</v>
      </c>
      <c r="D40" s="31">
        <v>0.6</v>
      </c>
      <c r="E40" s="9">
        <v>5</v>
      </c>
      <c r="F40" s="31">
        <v>0.25</v>
      </c>
      <c r="G40" s="9">
        <v>3</v>
      </c>
      <c r="H40" s="38">
        <v>0.15</v>
      </c>
      <c r="I40" s="39">
        <f>SUM(C40,E40,G40)</f>
        <v>20</v>
      </c>
      <c r="J40" s="65">
        <v>1</v>
      </c>
    </row>
    <row r="41" spans="1:10" ht="13.5" thickBot="1">
      <c r="A41" s="7"/>
      <c r="B41" s="10" t="s">
        <v>64</v>
      </c>
      <c r="C41" s="10">
        <v>28</v>
      </c>
      <c r="D41" s="49">
        <v>0.8</v>
      </c>
      <c r="E41" s="10">
        <v>5</v>
      </c>
      <c r="F41" s="49">
        <v>0.143</v>
      </c>
      <c r="G41" s="10">
        <v>2</v>
      </c>
      <c r="H41" s="50">
        <v>0.057</v>
      </c>
      <c r="I41" s="10">
        <f>SUM(C41,E41,G41)</f>
        <v>35</v>
      </c>
      <c r="J41" s="65">
        <f>SUM(D41,F41,H41)</f>
        <v>1</v>
      </c>
    </row>
    <row r="42" ht="12.75">
      <c r="J42" s="60"/>
    </row>
    <row r="43" spans="2:10" ht="12.75">
      <c r="B43" s="2" t="s">
        <v>136</v>
      </c>
      <c r="J43" s="6"/>
    </row>
    <row r="44" spans="3:8" s="2" customFormat="1" ht="15">
      <c r="C44" s="104" t="s">
        <v>84</v>
      </c>
      <c r="D44" s="103"/>
      <c r="E44" s="104" t="s">
        <v>85</v>
      </c>
      <c r="F44" s="103"/>
      <c r="G44" s="104" t="s">
        <v>86</v>
      </c>
      <c r="H44" s="103"/>
    </row>
    <row r="45" spans="1:10" ht="12.75" customHeight="1">
      <c r="A45" s="6"/>
      <c r="B45" s="6" t="s">
        <v>49</v>
      </c>
      <c r="C45" s="102">
        <f>(C25-C13)/C13</f>
        <v>0.15302491103202848</v>
      </c>
      <c r="D45" s="102"/>
      <c r="E45" s="102">
        <f>(E25-E13)/E13</f>
        <v>-0.37254901960784315</v>
      </c>
      <c r="F45" s="102"/>
      <c r="G45" s="102">
        <f>(G25-G13)/G13</f>
        <v>0</v>
      </c>
      <c r="H45" s="102"/>
      <c r="I45" s="6"/>
      <c r="J45" s="58"/>
    </row>
    <row r="46" spans="1:10" ht="12.75" customHeight="1">
      <c r="A46" s="6"/>
      <c r="B46" s="6" t="s">
        <v>63</v>
      </c>
      <c r="C46" s="102">
        <f>(C26-C14)/C14</f>
        <v>0.12666666666666668</v>
      </c>
      <c r="D46" s="102"/>
      <c r="E46" s="102">
        <f>(E26-E14)/E14</f>
        <v>-0.3584905660377358</v>
      </c>
      <c r="F46" s="102"/>
      <c r="G46" s="102">
        <f>(G26-G14)/G14</f>
        <v>0.5555555555555556</v>
      </c>
      <c r="H46" s="102"/>
      <c r="I46" s="6"/>
      <c r="J46" s="59"/>
    </row>
    <row r="47" spans="1:10" ht="13.5" customHeight="1">
      <c r="A47" s="6"/>
      <c r="B47" s="6" t="s">
        <v>61</v>
      </c>
      <c r="C47" s="102">
        <f>(C27-C15)/C15</f>
        <v>0.2777777777777778</v>
      </c>
      <c r="D47" s="102"/>
      <c r="E47" s="102">
        <f>(E27-E15)/E15</f>
        <v>-0.47619047619047616</v>
      </c>
      <c r="F47" s="102"/>
      <c r="G47" s="102">
        <f>(G27-G15)/G15</f>
        <v>-0.6</v>
      </c>
      <c r="H47" s="102"/>
      <c r="I47" s="6"/>
      <c r="J47" s="59"/>
    </row>
    <row r="48" spans="1:10" ht="12.75">
      <c r="A48" s="6"/>
      <c r="B48" s="6" t="s">
        <v>62</v>
      </c>
      <c r="C48" s="102">
        <f>(C28-C16)/C16</f>
        <v>0</v>
      </c>
      <c r="D48" s="102"/>
      <c r="E48" s="102">
        <f>(E28-E16)/E16</f>
        <v>0.6666666666666666</v>
      </c>
      <c r="F48" s="102"/>
      <c r="G48" s="102">
        <f>(G28-G16)/G16</f>
        <v>-0.6666666666666666</v>
      </c>
      <c r="H48" s="102"/>
      <c r="I48" s="6"/>
      <c r="J48" s="59"/>
    </row>
    <row r="49" spans="1:10" ht="12.75">
      <c r="A49" s="6"/>
      <c r="B49" s="6" t="s">
        <v>64</v>
      </c>
      <c r="C49" s="102">
        <f>(C29-C17)/C17</f>
        <v>0.28</v>
      </c>
      <c r="D49" s="102"/>
      <c r="E49" s="102">
        <f>(E29-E17)/E17</f>
        <v>-0.6666666666666666</v>
      </c>
      <c r="F49" s="102"/>
      <c r="G49" s="102">
        <f>(G29-G17)/G17</f>
        <v>-0.5</v>
      </c>
      <c r="H49" s="102"/>
      <c r="I49" s="6"/>
      <c r="J49" s="59"/>
    </row>
    <row r="51" ht="12.75">
      <c r="B51" s="2" t="s">
        <v>135</v>
      </c>
    </row>
    <row r="52" spans="3:8" ht="15">
      <c r="C52" s="104" t="s">
        <v>84</v>
      </c>
      <c r="D52" s="103"/>
      <c r="E52" s="104" t="s">
        <v>85</v>
      </c>
      <c r="F52" s="103"/>
      <c r="G52" s="104" t="s">
        <v>86</v>
      </c>
      <c r="H52" s="103"/>
    </row>
    <row r="53" spans="2:8" ht="14.25" customHeight="1">
      <c r="B53" s="6" t="s">
        <v>49</v>
      </c>
      <c r="C53" s="102">
        <f>(C37-C25)/C25</f>
        <v>-0.14814814814814814</v>
      </c>
      <c r="D53" s="103"/>
      <c r="E53" s="102">
        <f>(E37-E25)/E25</f>
        <v>0.203125</v>
      </c>
      <c r="F53" s="103"/>
      <c r="G53" s="102">
        <f>(G37-G25)/G25</f>
        <v>1.2727272727272727</v>
      </c>
      <c r="H53" s="103"/>
    </row>
    <row r="54" spans="2:8" ht="15">
      <c r="B54" s="6" t="s">
        <v>63</v>
      </c>
      <c r="C54" s="102">
        <f>(C38-C26)/C26</f>
        <v>-0.15976331360946747</v>
      </c>
      <c r="D54" s="103"/>
      <c r="E54" s="102">
        <f>(E38-E26)/E26</f>
        <v>0.17647058823529413</v>
      </c>
      <c r="F54" s="103"/>
      <c r="G54" s="102">
        <f>(G38-G26)/G26</f>
        <v>1.2142857142857142</v>
      </c>
      <c r="H54" s="103"/>
    </row>
    <row r="55" spans="2:8" ht="15">
      <c r="B55" s="6" t="s">
        <v>61</v>
      </c>
      <c r="C55" s="102">
        <f>(C39-C27)/C27</f>
        <v>-0.10144927536231885</v>
      </c>
      <c r="D55" s="103"/>
      <c r="E55" s="102">
        <f>(E39-E27)/E27</f>
        <v>0.2727272727272727</v>
      </c>
      <c r="F55" s="103"/>
      <c r="G55" s="102">
        <f>(G39-G27)/G27</f>
        <v>1.5</v>
      </c>
      <c r="H55" s="103"/>
    </row>
    <row r="56" spans="2:8" ht="15">
      <c r="B56" s="6" t="s">
        <v>62</v>
      </c>
      <c r="C56" s="102">
        <f>(C40-C28)/C28</f>
        <v>-0.25</v>
      </c>
      <c r="D56" s="103"/>
      <c r="E56" s="102">
        <f>(E40-E28)/E28</f>
        <v>0</v>
      </c>
      <c r="F56" s="103"/>
      <c r="G56" s="102">
        <f>(G40-G28)/G28</f>
        <v>2</v>
      </c>
      <c r="H56" s="103"/>
    </row>
    <row r="57" spans="2:8" ht="15">
      <c r="B57" s="6" t="s">
        <v>64</v>
      </c>
      <c r="C57" s="102">
        <f>(C41-C29)/C29</f>
        <v>-0.125</v>
      </c>
      <c r="D57" s="103"/>
      <c r="E57" s="102">
        <f>(E41-E29)/E29</f>
        <v>0.6666666666666666</v>
      </c>
      <c r="F57" s="103"/>
      <c r="G57" s="102">
        <f>(G41-G29)/G29</f>
        <v>1</v>
      </c>
      <c r="H57" s="103"/>
    </row>
    <row r="59" spans="2:12" ht="12.75">
      <c r="B59" s="1" t="s">
        <v>147</v>
      </c>
      <c r="L59" s="68"/>
    </row>
    <row r="60" ht="12.75">
      <c r="B60" s="1" t="s">
        <v>148</v>
      </c>
    </row>
    <row r="61" ht="12.75">
      <c r="B61" s="1" t="s">
        <v>149</v>
      </c>
    </row>
  </sheetData>
  <mergeCells count="48">
    <mergeCell ref="C57:D57"/>
    <mergeCell ref="E57:F57"/>
    <mergeCell ref="G57:H57"/>
    <mergeCell ref="C53:D53"/>
    <mergeCell ref="E53:F53"/>
    <mergeCell ref="G53:H53"/>
    <mergeCell ref="C55:D55"/>
    <mergeCell ref="E55:F55"/>
    <mergeCell ref="G55:H55"/>
    <mergeCell ref="C56:D56"/>
    <mergeCell ref="E56:F56"/>
    <mergeCell ref="G56:H56"/>
    <mergeCell ref="C49:D49"/>
    <mergeCell ref="E49:F49"/>
    <mergeCell ref="G49:H49"/>
    <mergeCell ref="C52:D52"/>
    <mergeCell ref="E52:F52"/>
    <mergeCell ref="G52:H52"/>
    <mergeCell ref="C54:D54"/>
    <mergeCell ref="E54:F54"/>
    <mergeCell ref="C47:D47"/>
    <mergeCell ref="E47:F47"/>
    <mergeCell ref="G47:H47"/>
    <mergeCell ref="C48:D48"/>
    <mergeCell ref="E48:F48"/>
    <mergeCell ref="G48:H48"/>
    <mergeCell ref="G44:H44"/>
    <mergeCell ref="G45:H45"/>
    <mergeCell ref="E45:F45"/>
    <mergeCell ref="C45:D45"/>
    <mergeCell ref="B20:B23"/>
    <mergeCell ref="C20:D23"/>
    <mergeCell ref="E20:F23"/>
    <mergeCell ref="G20:H23"/>
    <mergeCell ref="G8:H11"/>
    <mergeCell ref="B8:B11"/>
    <mergeCell ref="C8:D11"/>
    <mergeCell ref="E8:F11"/>
    <mergeCell ref="G54:H54"/>
    <mergeCell ref="B32:B35"/>
    <mergeCell ref="C32:D35"/>
    <mergeCell ref="E32:F35"/>
    <mergeCell ref="G32:H35"/>
    <mergeCell ref="C46:D46"/>
    <mergeCell ref="E46:F46"/>
    <mergeCell ref="G46:H46"/>
    <mergeCell ref="C44:D44"/>
    <mergeCell ref="E44:F44"/>
  </mergeCells>
  <printOptions/>
  <pageMargins left="0.75" right="0.75" top="1" bottom="1" header="0.5" footer="0.5"/>
  <pageSetup horizontalDpi="600" verticalDpi="600" orientation="landscape" r:id="rId1"/>
</worksheet>
</file>

<file path=xl/worksheets/sheet18.xml><?xml version="1.0" encoding="utf-8"?>
<worksheet xmlns="http://schemas.openxmlformats.org/spreadsheetml/2006/main" xmlns:r="http://schemas.openxmlformats.org/officeDocument/2006/relationships">
  <sheetPr codeName="Sheet38">
    <tabColor indexed="42"/>
  </sheetPr>
  <dimension ref="A2:L61"/>
  <sheetViews>
    <sheetView zoomScale="125" zoomScaleNormal="125" workbookViewId="0" topLeftCell="A1">
      <selection activeCell="A1" sqref="A1"/>
    </sheetView>
  </sheetViews>
  <sheetFormatPr defaultColWidth="8.88671875" defaultRowHeight="15"/>
  <cols>
    <col min="1" max="1" width="8.88671875" style="1" customWidth="1"/>
    <col min="2" max="2" width="28.77734375" style="1" customWidth="1"/>
    <col min="3" max="3" width="5.77734375" style="1" customWidth="1"/>
    <col min="4" max="4" width="8.88671875" style="1" customWidth="1"/>
    <col min="5" max="5" width="5.77734375" style="1" customWidth="1"/>
    <col min="6" max="6" width="8.88671875" style="1" customWidth="1"/>
    <col min="7" max="7" width="5.77734375" style="1" customWidth="1"/>
    <col min="8" max="16384" width="8.88671875" style="1" customWidth="1"/>
  </cols>
  <sheetData>
    <row r="2" ht="12.75">
      <c r="B2" s="1" t="s">
        <v>83</v>
      </c>
    </row>
    <row r="3" ht="12.75">
      <c r="B3" s="1" t="s">
        <v>96</v>
      </c>
    </row>
    <row r="4" ht="12.75">
      <c r="B4" s="1" t="s">
        <v>132</v>
      </c>
    </row>
    <row r="7" ht="13.5" thickBot="1"/>
    <row r="8" spans="2:8" ht="12.75" customHeight="1">
      <c r="B8" s="105" t="s">
        <v>138</v>
      </c>
      <c r="C8" s="90" t="s">
        <v>84</v>
      </c>
      <c r="D8" s="91"/>
      <c r="E8" s="90" t="s">
        <v>85</v>
      </c>
      <c r="F8" s="91"/>
      <c r="G8" s="90" t="s">
        <v>86</v>
      </c>
      <c r="H8" s="91"/>
    </row>
    <row r="9" spans="2:8" ht="12.75" customHeight="1" hidden="1">
      <c r="B9" s="106"/>
      <c r="C9" s="92"/>
      <c r="D9" s="93"/>
      <c r="E9" s="92"/>
      <c r="F9" s="93"/>
      <c r="G9" s="92"/>
      <c r="H9" s="93"/>
    </row>
    <row r="10" spans="2:8" ht="12.75" customHeight="1" hidden="1">
      <c r="B10" s="106"/>
      <c r="C10" s="92"/>
      <c r="D10" s="93"/>
      <c r="E10" s="92"/>
      <c r="F10" s="93"/>
      <c r="G10" s="92"/>
      <c r="H10" s="93"/>
    </row>
    <row r="11" spans="2:8" ht="17.25" customHeight="1" thickBot="1">
      <c r="B11" s="107"/>
      <c r="C11" s="94"/>
      <c r="D11" s="95"/>
      <c r="E11" s="94"/>
      <c r="F11" s="95"/>
      <c r="G11" s="94"/>
      <c r="H11" s="95"/>
    </row>
    <row r="12" spans="1:10" ht="25.5" customHeight="1" thickBot="1">
      <c r="A12" s="7"/>
      <c r="B12" s="67">
        <v>2008</v>
      </c>
      <c r="C12" s="25" t="s">
        <v>51</v>
      </c>
      <c r="D12" s="30" t="s">
        <v>2</v>
      </c>
      <c r="E12" s="30" t="s">
        <v>51</v>
      </c>
      <c r="F12" s="26" t="s">
        <v>2</v>
      </c>
      <c r="G12" s="25" t="s">
        <v>51</v>
      </c>
      <c r="H12" s="30" t="s">
        <v>2</v>
      </c>
      <c r="I12" s="30" t="s">
        <v>87</v>
      </c>
      <c r="J12" s="30" t="s">
        <v>49</v>
      </c>
    </row>
    <row r="13" spans="1:10" ht="14.25" customHeight="1" thickBot="1" thickTop="1">
      <c r="A13" s="7"/>
      <c r="B13" s="46" t="s">
        <v>49</v>
      </c>
      <c r="C13" s="42">
        <v>272</v>
      </c>
      <c r="D13" s="43">
        <v>0.648</v>
      </c>
      <c r="E13" s="42">
        <v>118</v>
      </c>
      <c r="F13" s="43">
        <v>0.281</v>
      </c>
      <c r="G13" s="42">
        <v>30</v>
      </c>
      <c r="H13" s="43">
        <v>0.071</v>
      </c>
      <c r="I13" s="42">
        <f>SUM(C13,E13,G13)</f>
        <v>420</v>
      </c>
      <c r="J13" s="45">
        <f>SUM(D13,F13,H13)</f>
        <v>1</v>
      </c>
    </row>
    <row r="14" spans="1:10" ht="13.5" customHeight="1" thickTop="1">
      <c r="A14" s="7"/>
      <c r="B14" s="14" t="s">
        <v>63</v>
      </c>
      <c r="C14" s="9">
        <v>150</v>
      </c>
      <c r="D14" s="31">
        <v>0.685</v>
      </c>
      <c r="E14" s="9">
        <v>58</v>
      </c>
      <c r="F14" s="31">
        <v>0.265</v>
      </c>
      <c r="G14" s="9">
        <v>11</v>
      </c>
      <c r="H14" s="38">
        <v>0.05</v>
      </c>
      <c r="I14" s="39">
        <f>SUM(C14,E14,G14)</f>
        <v>219</v>
      </c>
      <c r="J14" s="65">
        <f>SUM(D14,F14,H14)</f>
        <v>1</v>
      </c>
    </row>
    <row r="15" spans="1:10" ht="12.75">
      <c r="A15" s="7"/>
      <c r="B15" s="9" t="s">
        <v>61</v>
      </c>
      <c r="C15" s="9">
        <v>48</v>
      </c>
      <c r="D15" s="62">
        <v>0.593</v>
      </c>
      <c r="E15" s="9">
        <v>27</v>
      </c>
      <c r="F15" s="31">
        <v>0.333</v>
      </c>
      <c r="G15" s="9">
        <v>6</v>
      </c>
      <c r="H15" s="38">
        <v>0.074</v>
      </c>
      <c r="I15" s="39">
        <f>SUM(C15,E15,G15)</f>
        <v>81</v>
      </c>
      <c r="J15" s="65">
        <v>1</v>
      </c>
    </row>
    <row r="16" spans="1:10" ht="12.75">
      <c r="A16" s="7"/>
      <c r="B16" s="9" t="s">
        <v>62</v>
      </c>
      <c r="C16" s="9">
        <v>11</v>
      </c>
      <c r="D16" s="31">
        <v>0.524</v>
      </c>
      <c r="E16" s="9">
        <v>7</v>
      </c>
      <c r="F16" s="31">
        <v>0.333</v>
      </c>
      <c r="G16" s="9">
        <v>3</v>
      </c>
      <c r="H16" s="38">
        <v>0.143</v>
      </c>
      <c r="I16" s="39">
        <f>SUM(C16,E16,G16)</f>
        <v>21</v>
      </c>
      <c r="J16" s="65">
        <v>1</v>
      </c>
    </row>
    <row r="17" spans="1:10" ht="13.5" thickBot="1">
      <c r="A17" s="7"/>
      <c r="B17" s="10" t="s">
        <v>64</v>
      </c>
      <c r="C17" s="10">
        <v>17</v>
      </c>
      <c r="D17" s="49">
        <v>0.531</v>
      </c>
      <c r="E17" s="10">
        <v>11</v>
      </c>
      <c r="F17" s="49">
        <v>0.344</v>
      </c>
      <c r="G17" s="10">
        <v>4</v>
      </c>
      <c r="H17" s="50">
        <v>0.125</v>
      </c>
      <c r="I17" s="10">
        <f>SUM(C17,E17,G17)</f>
        <v>32</v>
      </c>
      <c r="J17" s="65">
        <f>SUM(D17,F17,H17)</f>
        <v>1</v>
      </c>
    </row>
    <row r="18" ht="12.75">
      <c r="J18" s="60"/>
    </row>
    <row r="19" ht="13.5" thickBot="1"/>
    <row r="20" spans="2:8" ht="12.75" customHeight="1">
      <c r="B20" s="105" t="s">
        <v>138</v>
      </c>
      <c r="C20" s="90" t="s">
        <v>84</v>
      </c>
      <c r="D20" s="91"/>
      <c r="E20" s="90" t="s">
        <v>85</v>
      </c>
      <c r="F20" s="91"/>
      <c r="G20" s="90" t="s">
        <v>86</v>
      </c>
      <c r="H20" s="91"/>
    </row>
    <row r="21" spans="2:8" ht="12.75" customHeight="1" hidden="1">
      <c r="B21" s="106"/>
      <c r="C21" s="92"/>
      <c r="D21" s="93"/>
      <c r="E21" s="92"/>
      <c r="F21" s="93"/>
      <c r="G21" s="92"/>
      <c r="H21" s="93"/>
    </row>
    <row r="22" spans="2:8" ht="12.75" customHeight="1" hidden="1">
      <c r="B22" s="106"/>
      <c r="C22" s="92"/>
      <c r="D22" s="93"/>
      <c r="E22" s="92"/>
      <c r="F22" s="93"/>
      <c r="G22" s="92"/>
      <c r="H22" s="93"/>
    </row>
    <row r="23" spans="2:8" ht="17.25" customHeight="1" thickBot="1">
      <c r="B23" s="107"/>
      <c r="C23" s="94"/>
      <c r="D23" s="95"/>
      <c r="E23" s="94"/>
      <c r="F23" s="95"/>
      <c r="G23" s="94"/>
      <c r="H23" s="95"/>
    </row>
    <row r="24" spans="1:10" ht="25.5" customHeight="1" thickBot="1">
      <c r="A24" s="7"/>
      <c r="B24" s="67">
        <v>2009</v>
      </c>
      <c r="C24" s="25" t="s">
        <v>51</v>
      </c>
      <c r="D24" s="30" t="s">
        <v>2</v>
      </c>
      <c r="E24" s="30" t="s">
        <v>51</v>
      </c>
      <c r="F24" s="26" t="s">
        <v>2</v>
      </c>
      <c r="G24" s="25" t="s">
        <v>51</v>
      </c>
      <c r="H24" s="30" t="s">
        <v>2</v>
      </c>
      <c r="I24" s="30" t="s">
        <v>87</v>
      </c>
      <c r="J24" s="30" t="s">
        <v>49</v>
      </c>
    </row>
    <row r="25" spans="1:10" ht="14.25" thickBot="1" thickTop="1">
      <c r="A25" s="7"/>
      <c r="B25" s="46" t="s">
        <v>49</v>
      </c>
      <c r="C25" s="42">
        <v>316</v>
      </c>
      <c r="D25" s="43">
        <v>0.756</v>
      </c>
      <c r="E25" s="42">
        <v>74</v>
      </c>
      <c r="F25" s="43">
        <v>0.177</v>
      </c>
      <c r="G25" s="42">
        <v>28</v>
      </c>
      <c r="H25" s="43">
        <v>0.067</v>
      </c>
      <c r="I25" s="42">
        <f>SUM(C25,E25,G25)</f>
        <v>418</v>
      </c>
      <c r="J25" s="45">
        <f>SUM(D25,F25,H25)</f>
        <v>1</v>
      </c>
    </row>
    <row r="26" spans="1:10" ht="13.5" thickTop="1">
      <c r="A26" s="7"/>
      <c r="B26" s="14" t="s">
        <v>63</v>
      </c>
      <c r="C26" s="9">
        <v>170</v>
      </c>
      <c r="D26" s="31">
        <v>0.762</v>
      </c>
      <c r="E26" s="9">
        <v>37</v>
      </c>
      <c r="F26" s="31">
        <v>0.166</v>
      </c>
      <c r="G26" s="9">
        <v>16</v>
      </c>
      <c r="H26" s="38">
        <v>0.072</v>
      </c>
      <c r="I26" s="39">
        <f>SUM(C26,E26,G26)</f>
        <v>223</v>
      </c>
      <c r="J26" s="65">
        <f>SUM(D26,F26,H26)</f>
        <v>1</v>
      </c>
    </row>
    <row r="27" spans="1:10" ht="12.75">
      <c r="A27" s="7"/>
      <c r="B27" s="9" t="s">
        <v>61</v>
      </c>
      <c r="C27" s="9">
        <v>53</v>
      </c>
      <c r="D27" s="62">
        <v>0.679</v>
      </c>
      <c r="E27" s="9">
        <v>20</v>
      </c>
      <c r="F27" s="31">
        <v>0.256</v>
      </c>
      <c r="G27" s="9">
        <v>5</v>
      </c>
      <c r="H27" s="38">
        <v>0.064</v>
      </c>
      <c r="I27" s="39">
        <f>SUM(C27,E27,G27)</f>
        <v>78</v>
      </c>
      <c r="J27" s="65">
        <v>1</v>
      </c>
    </row>
    <row r="28" spans="1:10" ht="12.75">
      <c r="A28" s="7"/>
      <c r="B28" s="9" t="s">
        <v>62</v>
      </c>
      <c r="C28" s="9">
        <v>16</v>
      </c>
      <c r="D28" s="31">
        <v>0.727</v>
      </c>
      <c r="E28" s="9">
        <v>4</v>
      </c>
      <c r="F28" s="31">
        <v>0.182</v>
      </c>
      <c r="G28" s="9">
        <v>2</v>
      </c>
      <c r="H28" s="38">
        <v>0.091</v>
      </c>
      <c r="I28" s="39">
        <f>SUM(C28,E28,G28)</f>
        <v>22</v>
      </c>
      <c r="J28" s="65">
        <v>1</v>
      </c>
    </row>
    <row r="29" spans="1:10" ht="13.5" thickBot="1">
      <c r="A29" s="7"/>
      <c r="B29" s="10" t="s">
        <v>64</v>
      </c>
      <c r="C29" s="10">
        <v>27</v>
      </c>
      <c r="D29" s="49">
        <v>0.794</v>
      </c>
      <c r="E29" s="10">
        <v>7</v>
      </c>
      <c r="F29" s="49">
        <v>0.206</v>
      </c>
      <c r="G29" s="10">
        <v>0</v>
      </c>
      <c r="H29" s="50">
        <v>0</v>
      </c>
      <c r="I29" s="10">
        <f>SUM(C29,E29,G29)</f>
        <v>34</v>
      </c>
      <c r="J29" s="65">
        <f>SUM(D29,F29,H29)</f>
        <v>1</v>
      </c>
    </row>
    <row r="30" ht="12.75">
      <c r="J30" s="60"/>
    </row>
    <row r="31" ht="13.5" thickBot="1"/>
    <row r="32" spans="2:8" ht="12.75" customHeight="1">
      <c r="B32" s="105" t="s">
        <v>138</v>
      </c>
      <c r="C32" s="90" t="s">
        <v>84</v>
      </c>
      <c r="D32" s="91"/>
      <c r="E32" s="90" t="s">
        <v>85</v>
      </c>
      <c r="F32" s="91"/>
      <c r="G32" s="90" t="s">
        <v>86</v>
      </c>
      <c r="H32" s="91"/>
    </row>
    <row r="33" spans="2:8" ht="12.75" customHeight="1" hidden="1">
      <c r="B33" s="106"/>
      <c r="C33" s="92"/>
      <c r="D33" s="93"/>
      <c r="E33" s="92"/>
      <c r="F33" s="93"/>
      <c r="G33" s="92"/>
      <c r="H33" s="93"/>
    </row>
    <row r="34" spans="2:8" ht="12.75" customHeight="1" hidden="1">
      <c r="B34" s="106"/>
      <c r="C34" s="92"/>
      <c r="D34" s="93"/>
      <c r="E34" s="92"/>
      <c r="F34" s="93"/>
      <c r="G34" s="92"/>
      <c r="H34" s="93"/>
    </row>
    <row r="35" spans="2:8" ht="17.25" customHeight="1" thickBot="1">
      <c r="B35" s="107"/>
      <c r="C35" s="94"/>
      <c r="D35" s="95"/>
      <c r="E35" s="94"/>
      <c r="F35" s="95"/>
      <c r="G35" s="94"/>
      <c r="H35" s="95"/>
    </row>
    <row r="36" spans="1:10" ht="25.5" customHeight="1" thickBot="1">
      <c r="A36" s="7"/>
      <c r="B36" s="67">
        <v>2010</v>
      </c>
      <c r="C36" s="25" t="s">
        <v>51</v>
      </c>
      <c r="D36" s="30" t="s">
        <v>2</v>
      </c>
      <c r="E36" s="30" t="s">
        <v>51</v>
      </c>
      <c r="F36" s="26" t="s">
        <v>2</v>
      </c>
      <c r="G36" s="25" t="s">
        <v>51</v>
      </c>
      <c r="H36" s="30" t="s">
        <v>2</v>
      </c>
      <c r="I36" s="30" t="s">
        <v>87</v>
      </c>
      <c r="J36" s="30" t="s">
        <v>49</v>
      </c>
    </row>
    <row r="37" spans="1:10" ht="14.25" thickBot="1" thickTop="1">
      <c r="A37" s="7"/>
      <c r="B37" s="46" t="s">
        <v>49</v>
      </c>
      <c r="C37" s="42">
        <v>262</v>
      </c>
      <c r="D37" s="43">
        <v>0.642</v>
      </c>
      <c r="E37" s="42">
        <v>87</v>
      </c>
      <c r="F37" s="43">
        <v>0.213</v>
      </c>
      <c r="G37" s="42">
        <v>59</v>
      </c>
      <c r="H37" s="43">
        <v>0.145</v>
      </c>
      <c r="I37" s="42">
        <f>SUM(C37,E37,G37)</f>
        <v>408</v>
      </c>
      <c r="J37" s="45">
        <f>SUM(D37,F37,H37)</f>
        <v>1</v>
      </c>
    </row>
    <row r="38" spans="1:10" ht="13.5" thickTop="1">
      <c r="A38" s="7"/>
      <c r="B38" s="14" t="s">
        <v>63</v>
      </c>
      <c r="C38" s="9">
        <v>134</v>
      </c>
      <c r="D38" s="31">
        <v>0.632</v>
      </c>
      <c r="E38" s="9">
        <v>41</v>
      </c>
      <c r="F38" s="31">
        <v>0.193</v>
      </c>
      <c r="G38" s="9">
        <v>37</v>
      </c>
      <c r="H38" s="38">
        <v>0.175</v>
      </c>
      <c r="I38" s="39">
        <f>SUM(C38,E38,G38)</f>
        <v>212</v>
      </c>
      <c r="J38" s="65">
        <f>SUM(D38,F38,H38)</f>
        <v>1</v>
      </c>
    </row>
    <row r="39" spans="1:10" ht="12.75">
      <c r="A39" s="7"/>
      <c r="B39" s="9" t="s">
        <v>61</v>
      </c>
      <c r="C39" s="9">
        <v>52</v>
      </c>
      <c r="D39" s="62">
        <v>0.658</v>
      </c>
      <c r="E39" s="9">
        <v>20</v>
      </c>
      <c r="F39" s="31">
        <v>0.253</v>
      </c>
      <c r="G39" s="9">
        <v>7</v>
      </c>
      <c r="H39" s="38">
        <v>0.089</v>
      </c>
      <c r="I39" s="39">
        <f>SUM(C39,E39,G39)</f>
        <v>79</v>
      </c>
      <c r="J39" s="65">
        <v>1</v>
      </c>
    </row>
    <row r="40" spans="1:10" ht="12.75">
      <c r="A40" s="7"/>
      <c r="B40" s="9" t="s">
        <v>62</v>
      </c>
      <c r="C40" s="9">
        <v>10</v>
      </c>
      <c r="D40" s="31">
        <v>0.5</v>
      </c>
      <c r="E40" s="9">
        <v>7</v>
      </c>
      <c r="F40" s="31">
        <v>0.35</v>
      </c>
      <c r="G40" s="9">
        <v>3</v>
      </c>
      <c r="H40" s="38">
        <v>0.15</v>
      </c>
      <c r="I40" s="39">
        <f>SUM(C40,E40,G40)</f>
        <v>20</v>
      </c>
      <c r="J40" s="65">
        <v>1</v>
      </c>
    </row>
    <row r="41" spans="1:10" ht="13.5" thickBot="1">
      <c r="A41" s="7"/>
      <c r="B41" s="10" t="s">
        <v>64</v>
      </c>
      <c r="C41" s="10">
        <v>26</v>
      </c>
      <c r="D41" s="49">
        <v>0.788</v>
      </c>
      <c r="E41" s="10">
        <v>6</v>
      </c>
      <c r="F41" s="49">
        <v>0.182</v>
      </c>
      <c r="G41" s="10">
        <v>1</v>
      </c>
      <c r="H41" s="50">
        <v>0.03</v>
      </c>
      <c r="I41" s="10">
        <f>SUM(C41,E41,G41)</f>
        <v>33</v>
      </c>
      <c r="J41" s="65">
        <f>SUM(D41,F41,H41)</f>
        <v>1</v>
      </c>
    </row>
    <row r="42" ht="12.75">
      <c r="J42" s="60"/>
    </row>
    <row r="43" spans="2:10" ht="12.75">
      <c r="B43" s="2" t="s">
        <v>136</v>
      </c>
      <c r="J43" s="6"/>
    </row>
    <row r="44" spans="3:8" s="2" customFormat="1" ht="15">
      <c r="C44" s="104" t="s">
        <v>84</v>
      </c>
      <c r="D44" s="103"/>
      <c r="E44" s="104" t="s">
        <v>85</v>
      </c>
      <c r="F44" s="103"/>
      <c r="G44" s="104" t="s">
        <v>86</v>
      </c>
      <c r="H44" s="103"/>
    </row>
    <row r="45" spans="1:10" ht="12.75" customHeight="1">
      <c r="A45" s="6"/>
      <c r="B45" s="6" t="s">
        <v>49</v>
      </c>
      <c r="C45" s="102">
        <f>(C25-C13)/C13</f>
        <v>0.16176470588235295</v>
      </c>
      <c r="D45" s="102"/>
      <c r="E45" s="102">
        <f>(E25-E13)/E13</f>
        <v>-0.3728813559322034</v>
      </c>
      <c r="F45" s="102"/>
      <c r="G45" s="102">
        <f>(G25-G13)/G13</f>
        <v>-0.06666666666666667</v>
      </c>
      <c r="H45" s="102"/>
      <c r="I45" s="6"/>
      <c r="J45" s="58"/>
    </row>
    <row r="46" spans="1:10" ht="12.75" customHeight="1">
      <c r="A46" s="6"/>
      <c r="B46" s="6" t="s">
        <v>63</v>
      </c>
      <c r="C46" s="102">
        <f>(C26-C14)/C14</f>
        <v>0.13333333333333333</v>
      </c>
      <c r="D46" s="102"/>
      <c r="E46" s="102">
        <f>(E26-E14)/E14</f>
        <v>-0.3620689655172414</v>
      </c>
      <c r="F46" s="102"/>
      <c r="G46" s="102">
        <f>(G26-G14)/G14</f>
        <v>0.45454545454545453</v>
      </c>
      <c r="H46" s="102"/>
      <c r="I46" s="6"/>
      <c r="J46" s="59"/>
    </row>
    <row r="47" spans="1:10" ht="13.5" customHeight="1">
      <c r="A47" s="6"/>
      <c r="B47" s="6" t="s">
        <v>61</v>
      </c>
      <c r="C47" s="102">
        <f>(C27-C15)/C15</f>
        <v>0.10416666666666667</v>
      </c>
      <c r="D47" s="102"/>
      <c r="E47" s="102">
        <f>(E27-E15)/E15</f>
        <v>-0.25925925925925924</v>
      </c>
      <c r="F47" s="102"/>
      <c r="G47" s="102">
        <f>(G27-G15)/G15</f>
        <v>-0.16666666666666666</v>
      </c>
      <c r="H47" s="102"/>
      <c r="I47" s="6"/>
      <c r="J47" s="59"/>
    </row>
    <row r="48" spans="1:10" ht="12.75">
      <c r="A48" s="6"/>
      <c r="B48" s="6" t="s">
        <v>62</v>
      </c>
      <c r="C48" s="102">
        <f>(C28-C16)/C16</f>
        <v>0.45454545454545453</v>
      </c>
      <c r="D48" s="102"/>
      <c r="E48" s="102">
        <f>(E28-E16)/E16</f>
        <v>-0.42857142857142855</v>
      </c>
      <c r="F48" s="102"/>
      <c r="G48" s="102">
        <f>(G28-G16)/G16</f>
        <v>-0.3333333333333333</v>
      </c>
      <c r="H48" s="102"/>
      <c r="I48" s="6"/>
      <c r="J48" s="59"/>
    </row>
    <row r="49" spans="1:10" ht="12.75">
      <c r="A49" s="6"/>
      <c r="B49" s="6" t="s">
        <v>64</v>
      </c>
      <c r="C49" s="102">
        <f>(C29-C17)/C17</f>
        <v>0.5882352941176471</v>
      </c>
      <c r="D49" s="102"/>
      <c r="E49" s="102">
        <f>(E29-E17)/E17</f>
        <v>-0.36363636363636365</v>
      </c>
      <c r="F49" s="102"/>
      <c r="G49" s="102">
        <f>(G29-G17)/G17</f>
        <v>-1</v>
      </c>
      <c r="H49" s="102"/>
      <c r="I49" s="6"/>
      <c r="J49" s="59"/>
    </row>
    <row r="51" ht="12.75">
      <c r="B51" s="2" t="s">
        <v>135</v>
      </c>
    </row>
    <row r="52" spans="3:8" ht="15">
      <c r="C52" s="104" t="s">
        <v>84</v>
      </c>
      <c r="D52" s="103"/>
      <c r="E52" s="104" t="s">
        <v>85</v>
      </c>
      <c r="F52" s="103"/>
      <c r="G52" s="104" t="s">
        <v>86</v>
      </c>
      <c r="H52" s="103"/>
    </row>
    <row r="53" spans="2:8" ht="14.25" customHeight="1">
      <c r="B53" s="6" t="s">
        <v>49</v>
      </c>
      <c r="C53" s="102">
        <f>(C37-C25)/C25</f>
        <v>-0.17088607594936708</v>
      </c>
      <c r="D53" s="103"/>
      <c r="E53" s="102">
        <f>(E37-E25)/E25</f>
        <v>0.17567567567567569</v>
      </c>
      <c r="F53" s="103"/>
      <c r="G53" s="102">
        <f>(G37-G25)/G25</f>
        <v>1.1071428571428572</v>
      </c>
      <c r="H53" s="103"/>
    </row>
    <row r="54" spans="2:8" ht="15">
      <c r="B54" s="6" t="s">
        <v>63</v>
      </c>
      <c r="C54" s="102">
        <f>(C38-C26)/C26</f>
        <v>-0.21176470588235294</v>
      </c>
      <c r="D54" s="103"/>
      <c r="E54" s="102">
        <f>(E38-E26)/E26</f>
        <v>0.10810810810810811</v>
      </c>
      <c r="F54" s="103"/>
      <c r="G54" s="102">
        <f>(G38-G26)/G26</f>
        <v>1.3125</v>
      </c>
      <c r="H54" s="103"/>
    </row>
    <row r="55" spans="2:8" ht="15">
      <c r="B55" s="6" t="s">
        <v>61</v>
      </c>
      <c r="C55" s="102">
        <f>(C39-C27)/C27</f>
        <v>-0.018867924528301886</v>
      </c>
      <c r="D55" s="103"/>
      <c r="E55" s="102">
        <f>(E39-E27)/E27</f>
        <v>0</v>
      </c>
      <c r="F55" s="103"/>
      <c r="G55" s="102">
        <f>(G39-G27)/G27</f>
        <v>0.4</v>
      </c>
      <c r="H55" s="103"/>
    </row>
    <row r="56" spans="2:8" ht="15">
      <c r="B56" s="6" t="s">
        <v>62</v>
      </c>
      <c r="C56" s="102">
        <f>(C40-C28)/C28</f>
        <v>-0.375</v>
      </c>
      <c r="D56" s="103"/>
      <c r="E56" s="102">
        <f>(E40-E28)/E28</f>
        <v>0.75</v>
      </c>
      <c r="F56" s="103"/>
      <c r="G56" s="102">
        <f>(G40-G28)/G28</f>
        <v>0.5</v>
      </c>
      <c r="H56" s="103"/>
    </row>
    <row r="57" spans="2:8" ht="15">
      <c r="B57" s="6" t="s">
        <v>64</v>
      </c>
      <c r="C57" s="102">
        <f>(C41-C29)/C29</f>
        <v>-0.037037037037037035</v>
      </c>
      <c r="D57" s="103"/>
      <c r="E57" s="102">
        <f>(E41-E29)/E29</f>
        <v>-0.14285714285714285</v>
      </c>
      <c r="F57" s="103"/>
      <c r="G57" s="102">
        <v>1</v>
      </c>
      <c r="H57" s="103"/>
    </row>
    <row r="59" spans="2:12" ht="12.75">
      <c r="B59" s="1" t="s">
        <v>150</v>
      </c>
      <c r="L59" s="68"/>
    </row>
    <row r="60" ht="12.75">
      <c r="B60" s="1" t="s">
        <v>151</v>
      </c>
    </row>
    <row r="61" ht="12.75">
      <c r="B61" s="1" t="s">
        <v>152</v>
      </c>
    </row>
  </sheetData>
  <mergeCells count="48">
    <mergeCell ref="G54:H54"/>
    <mergeCell ref="B32:B35"/>
    <mergeCell ref="C32:D35"/>
    <mergeCell ref="E32:F35"/>
    <mergeCell ref="G32:H35"/>
    <mergeCell ref="C44:D44"/>
    <mergeCell ref="E44:F44"/>
    <mergeCell ref="G44:H44"/>
    <mergeCell ref="G8:H11"/>
    <mergeCell ref="B8:B11"/>
    <mergeCell ref="C8:D11"/>
    <mergeCell ref="E8:F11"/>
    <mergeCell ref="B20:B23"/>
    <mergeCell ref="C20:D23"/>
    <mergeCell ref="E20:F23"/>
    <mergeCell ref="G20:H23"/>
    <mergeCell ref="G45:H45"/>
    <mergeCell ref="E45:F45"/>
    <mergeCell ref="C45:D45"/>
    <mergeCell ref="C46:D46"/>
    <mergeCell ref="E46:F46"/>
    <mergeCell ref="G46:H46"/>
    <mergeCell ref="C47:D47"/>
    <mergeCell ref="E47:F47"/>
    <mergeCell ref="G47:H47"/>
    <mergeCell ref="C48:D48"/>
    <mergeCell ref="E48:F48"/>
    <mergeCell ref="G48:H48"/>
    <mergeCell ref="E56:F56"/>
    <mergeCell ref="G56:H56"/>
    <mergeCell ref="C49:D49"/>
    <mergeCell ref="E49:F49"/>
    <mergeCell ref="G49:H49"/>
    <mergeCell ref="C52:D52"/>
    <mergeCell ref="E52:F52"/>
    <mergeCell ref="G52:H52"/>
    <mergeCell ref="C54:D54"/>
    <mergeCell ref="E54:F54"/>
    <mergeCell ref="C57:D57"/>
    <mergeCell ref="E57:F57"/>
    <mergeCell ref="G57:H57"/>
    <mergeCell ref="C53:D53"/>
    <mergeCell ref="E53:F53"/>
    <mergeCell ref="G53:H53"/>
    <mergeCell ref="C55:D55"/>
    <mergeCell ref="E55:F55"/>
    <mergeCell ref="G55:H55"/>
    <mergeCell ref="C56:D56"/>
  </mergeCells>
  <printOptions/>
  <pageMargins left="0.75" right="0.75" top="1" bottom="1" header="0.5" footer="0.5"/>
  <pageSetup horizontalDpi="600" verticalDpi="600" orientation="landscape" r:id="rId1"/>
</worksheet>
</file>

<file path=xl/worksheets/sheet19.xml><?xml version="1.0" encoding="utf-8"?>
<worksheet xmlns="http://schemas.openxmlformats.org/spreadsheetml/2006/main" xmlns:r="http://schemas.openxmlformats.org/officeDocument/2006/relationships">
  <sheetPr codeName="Sheet25">
    <tabColor indexed="50"/>
  </sheetPr>
  <dimension ref="A2:O32"/>
  <sheetViews>
    <sheetView zoomScale="125" zoomScaleNormal="125" workbookViewId="0" topLeftCell="A1">
      <selection activeCell="A1" sqref="A1"/>
    </sheetView>
  </sheetViews>
  <sheetFormatPr defaultColWidth="8.88671875" defaultRowHeight="15"/>
  <cols>
    <col min="1" max="1" width="8.88671875" style="1" customWidth="1"/>
    <col min="2" max="2" width="29.6640625" style="1" customWidth="1"/>
    <col min="3" max="3" width="5.21484375" style="1" customWidth="1"/>
    <col min="4" max="4" width="8.88671875" style="1" customWidth="1"/>
    <col min="5" max="5" width="5.21484375" style="1" customWidth="1"/>
    <col min="6" max="6" width="8.88671875" style="1" customWidth="1"/>
    <col min="7" max="7" width="5.21484375" style="1" customWidth="1"/>
    <col min="8" max="8" width="8.88671875" style="1" customWidth="1"/>
    <col min="9" max="9" width="5.21484375" style="1" customWidth="1"/>
    <col min="10" max="10" width="8.88671875" style="1" customWidth="1"/>
    <col min="11" max="11" width="5.21484375" style="1" customWidth="1"/>
    <col min="12" max="12" width="8.88671875" style="1" customWidth="1"/>
    <col min="13" max="13" width="5.21484375" style="1" customWidth="1"/>
    <col min="14" max="16384" width="8.88671875" style="1" customWidth="1"/>
  </cols>
  <sheetData>
    <row r="2" ht="12.75">
      <c r="B2" s="1" t="s">
        <v>153</v>
      </c>
    </row>
    <row r="3" ht="13.5" thickBot="1"/>
    <row r="4" spans="2:14" ht="12.75" customHeight="1">
      <c r="B4" s="4"/>
      <c r="C4" s="90" t="s">
        <v>49</v>
      </c>
      <c r="D4" s="96"/>
      <c r="E4" s="90" t="s">
        <v>66</v>
      </c>
      <c r="F4" s="91"/>
      <c r="G4" s="90" t="s">
        <v>67</v>
      </c>
      <c r="H4" s="91"/>
      <c r="I4" s="90" t="s">
        <v>68</v>
      </c>
      <c r="J4" s="91"/>
      <c r="K4" s="90" t="s">
        <v>69</v>
      </c>
      <c r="L4" s="91"/>
      <c r="M4" s="90" t="s">
        <v>94</v>
      </c>
      <c r="N4" s="91"/>
    </row>
    <row r="5" spans="2:14" ht="12.75" customHeight="1" hidden="1">
      <c r="B5" s="16" t="s">
        <v>0</v>
      </c>
      <c r="C5" s="92"/>
      <c r="D5" s="98"/>
      <c r="E5" s="92"/>
      <c r="F5" s="93"/>
      <c r="G5" s="92"/>
      <c r="H5" s="93"/>
      <c r="I5" s="92"/>
      <c r="J5" s="93"/>
      <c r="K5" s="92"/>
      <c r="L5" s="93"/>
      <c r="M5" s="92"/>
      <c r="N5" s="93"/>
    </row>
    <row r="6" spans="2:14" ht="12.75" customHeight="1" hidden="1">
      <c r="B6" s="17" t="s">
        <v>1</v>
      </c>
      <c r="C6" s="92"/>
      <c r="D6" s="98"/>
      <c r="E6" s="92"/>
      <c r="F6" s="93"/>
      <c r="G6" s="92"/>
      <c r="H6" s="93"/>
      <c r="I6" s="92"/>
      <c r="J6" s="93"/>
      <c r="K6" s="92"/>
      <c r="L6" s="93"/>
      <c r="M6" s="92"/>
      <c r="N6" s="93"/>
    </row>
    <row r="7" spans="2:14" ht="17.25" customHeight="1" thickBot="1">
      <c r="B7" s="5"/>
      <c r="C7" s="94"/>
      <c r="D7" s="100"/>
      <c r="E7" s="94"/>
      <c r="F7" s="95"/>
      <c r="G7" s="94"/>
      <c r="H7" s="95"/>
      <c r="I7" s="94"/>
      <c r="J7" s="95"/>
      <c r="K7" s="94"/>
      <c r="L7" s="95"/>
      <c r="M7" s="94"/>
      <c r="N7" s="95"/>
    </row>
    <row r="8" spans="2:15" ht="25.5" customHeight="1" thickBot="1">
      <c r="B8" s="35" t="s">
        <v>162</v>
      </c>
      <c r="C8" s="35" t="s">
        <v>87</v>
      </c>
      <c r="D8" s="35" t="s">
        <v>74</v>
      </c>
      <c r="E8" s="35" t="s">
        <v>87</v>
      </c>
      <c r="F8" s="35" t="s">
        <v>74</v>
      </c>
      <c r="G8" s="35" t="s">
        <v>87</v>
      </c>
      <c r="H8" s="35" t="s">
        <v>74</v>
      </c>
      <c r="I8" s="35" t="s">
        <v>87</v>
      </c>
      <c r="J8" s="35" t="s">
        <v>74</v>
      </c>
      <c r="K8" s="35" t="s">
        <v>87</v>
      </c>
      <c r="L8" s="35" t="s">
        <v>74</v>
      </c>
      <c r="M8" s="35" t="s">
        <v>87</v>
      </c>
      <c r="N8" s="35" t="s">
        <v>74</v>
      </c>
      <c r="O8" s="76"/>
    </row>
    <row r="9" spans="1:14" ht="13.5" thickTop="1">
      <c r="A9" s="1" t="s">
        <v>163</v>
      </c>
      <c r="B9" s="14" t="s">
        <v>154</v>
      </c>
      <c r="C9" s="52">
        <v>410</v>
      </c>
      <c r="D9" s="72">
        <v>5.17</v>
      </c>
      <c r="E9" s="52">
        <v>206</v>
      </c>
      <c r="F9" s="72">
        <v>5.44</v>
      </c>
      <c r="G9" s="52">
        <v>44</v>
      </c>
      <c r="H9" s="72">
        <v>6.77</v>
      </c>
      <c r="I9" s="52">
        <v>3</v>
      </c>
      <c r="J9" s="72">
        <v>1.67</v>
      </c>
      <c r="K9" s="52">
        <v>32</v>
      </c>
      <c r="L9" s="72">
        <v>5.41</v>
      </c>
      <c r="M9" s="52">
        <v>122</v>
      </c>
      <c r="N9" s="72">
        <v>4.16</v>
      </c>
    </row>
    <row r="10" spans="1:14" ht="12.75">
      <c r="A10" s="1" t="s">
        <v>164</v>
      </c>
      <c r="B10" s="9" t="s">
        <v>155</v>
      </c>
      <c r="C10" s="24">
        <v>402</v>
      </c>
      <c r="D10" s="73">
        <v>4.59</v>
      </c>
      <c r="E10" s="24">
        <v>208</v>
      </c>
      <c r="F10" s="73">
        <v>5.08</v>
      </c>
      <c r="G10" s="24">
        <v>42</v>
      </c>
      <c r="H10" s="73">
        <v>3.62</v>
      </c>
      <c r="I10" s="24">
        <v>3</v>
      </c>
      <c r="J10" s="73">
        <v>4.33</v>
      </c>
      <c r="K10" s="24">
        <v>29</v>
      </c>
      <c r="L10" s="73">
        <v>4.59</v>
      </c>
      <c r="M10" s="24">
        <v>177</v>
      </c>
      <c r="N10" s="73">
        <v>4.11</v>
      </c>
    </row>
    <row r="11" spans="1:14" ht="12.75">
      <c r="A11" s="1" t="s">
        <v>165</v>
      </c>
      <c r="B11" s="9" t="s">
        <v>156</v>
      </c>
      <c r="C11" s="24">
        <v>396</v>
      </c>
      <c r="D11" s="73">
        <v>4.23</v>
      </c>
      <c r="E11" s="24">
        <v>207</v>
      </c>
      <c r="F11" s="73">
        <v>4.82</v>
      </c>
      <c r="G11" s="24">
        <v>41</v>
      </c>
      <c r="H11" s="73">
        <v>2.49</v>
      </c>
      <c r="I11" s="24">
        <v>3</v>
      </c>
      <c r="J11" s="73">
        <v>2.67</v>
      </c>
      <c r="K11" s="24">
        <v>27</v>
      </c>
      <c r="L11" s="73">
        <v>2.59</v>
      </c>
      <c r="M11" s="24">
        <v>115</v>
      </c>
      <c r="N11" s="73">
        <v>4.23</v>
      </c>
    </row>
    <row r="12" spans="1:14" ht="12.75">
      <c r="A12" s="1" t="s">
        <v>167</v>
      </c>
      <c r="B12" s="15" t="s">
        <v>158</v>
      </c>
      <c r="C12" s="71">
        <v>403</v>
      </c>
      <c r="D12" s="74">
        <v>4.14</v>
      </c>
      <c r="E12" s="71">
        <v>207</v>
      </c>
      <c r="F12" s="74">
        <v>4.36</v>
      </c>
      <c r="G12" s="71">
        <v>41</v>
      </c>
      <c r="H12" s="74">
        <v>2.1</v>
      </c>
      <c r="I12" s="71">
        <v>3</v>
      </c>
      <c r="J12" s="74">
        <v>2.67</v>
      </c>
      <c r="K12" s="71">
        <v>30</v>
      </c>
      <c r="L12" s="74">
        <v>3.07</v>
      </c>
      <c r="M12" s="71">
        <v>119</v>
      </c>
      <c r="N12" s="74">
        <v>4.76</v>
      </c>
    </row>
    <row r="13" spans="1:14" ht="12.75">
      <c r="A13" s="1" t="s">
        <v>168</v>
      </c>
      <c r="B13" s="15" t="s">
        <v>159</v>
      </c>
      <c r="C13" s="71">
        <v>390</v>
      </c>
      <c r="D13" s="74">
        <v>3.92</v>
      </c>
      <c r="E13" s="71">
        <v>197</v>
      </c>
      <c r="F13" s="74">
        <v>3.59</v>
      </c>
      <c r="G13" s="71">
        <v>40</v>
      </c>
      <c r="H13" s="74">
        <v>1.8</v>
      </c>
      <c r="I13" s="71">
        <v>3</v>
      </c>
      <c r="J13" s="74">
        <v>1.33</v>
      </c>
      <c r="K13" s="71">
        <v>30</v>
      </c>
      <c r="L13" s="74">
        <v>4.73</v>
      </c>
      <c r="M13" s="71">
        <v>117</v>
      </c>
      <c r="N13" s="74">
        <v>5.03</v>
      </c>
    </row>
    <row r="14" spans="1:14" ht="12.75">
      <c r="A14" s="1" t="s">
        <v>166</v>
      </c>
      <c r="B14" s="15" t="s">
        <v>157</v>
      </c>
      <c r="C14" s="71">
        <v>403</v>
      </c>
      <c r="D14" s="74">
        <v>3.06</v>
      </c>
      <c r="E14" s="71">
        <v>209</v>
      </c>
      <c r="F14" s="74">
        <v>2.67</v>
      </c>
      <c r="G14" s="71">
        <v>39</v>
      </c>
      <c r="H14" s="74">
        <v>1.77</v>
      </c>
      <c r="I14" s="71">
        <v>3</v>
      </c>
      <c r="J14" s="74">
        <v>1.67</v>
      </c>
      <c r="K14" s="71">
        <v>30</v>
      </c>
      <c r="L14" s="74">
        <v>2.7</v>
      </c>
      <c r="M14" s="71">
        <v>119</v>
      </c>
      <c r="N14" s="74">
        <v>4.35</v>
      </c>
    </row>
    <row r="15" spans="1:14" ht="12.75">
      <c r="A15" s="1" t="s">
        <v>169</v>
      </c>
      <c r="B15" s="15" t="s">
        <v>160</v>
      </c>
      <c r="C15" s="71">
        <v>380</v>
      </c>
      <c r="D15" s="74">
        <v>2.46</v>
      </c>
      <c r="E15" s="71">
        <v>195</v>
      </c>
      <c r="F15" s="74">
        <v>2.93</v>
      </c>
      <c r="G15" s="71">
        <v>40</v>
      </c>
      <c r="H15" s="74">
        <v>1.5</v>
      </c>
      <c r="I15" s="71">
        <v>2</v>
      </c>
      <c r="J15" s="74">
        <v>1.5</v>
      </c>
      <c r="K15" s="71">
        <v>30</v>
      </c>
      <c r="L15" s="74">
        <v>1.23</v>
      </c>
      <c r="M15" s="71">
        <v>110</v>
      </c>
      <c r="N15" s="74">
        <v>2.33</v>
      </c>
    </row>
    <row r="16" spans="1:14" ht="13.5" thickBot="1">
      <c r="A16" s="1" t="s">
        <v>170</v>
      </c>
      <c r="B16" s="10" t="s">
        <v>161</v>
      </c>
      <c r="C16" s="27">
        <v>384</v>
      </c>
      <c r="D16" s="75">
        <v>2.2</v>
      </c>
      <c r="E16" s="27">
        <v>200</v>
      </c>
      <c r="F16" s="75">
        <v>2.35</v>
      </c>
      <c r="G16" s="27">
        <v>38</v>
      </c>
      <c r="H16" s="75">
        <v>1.89</v>
      </c>
      <c r="I16" s="27">
        <v>3</v>
      </c>
      <c r="J16" s="75">
        <v>5.67</v>
      </c>
      <c r="K16" s="27">
        <v>29</v>
      </c>
      <c r="L16" s="75">
        <v>1.66</v>
      </c>
      <c r="M16" s="27">
        <v>111</v>
      </c>
      <c r="N16" s="75">
        <v>2.11</v>
      </c>
    </row>
    <row r="18" ht="13.5" thickBot="1"/>
    <row r="19" spans="2:14" ht="12.75" customHeight="1">
      <c r="B19" s="4"/>
      <c r="C19" s="90" t="s">
        <v>49</v>
      </c>
      <c r="D19" s="96"/>
      <c r="E19" s="90" t="s">
        <v>63</v>
      </c>
      <c r="F19" s="91"/>
      <c r="G19" s="90" t="s">
        <v>61</v>
      </c>
      <c r="H19" s="91"/>
      <c r="I19" s="90" t="s">
        <v>62</v>
      </c>
      <c r="J19" s="91"/>
      <c r="K19" s="90" t="s">
        <v>64</v>
      </c>
      <c r="L19" s="91"/>
      <c r="M19" s="92"/>
      <c r="N19" s="98"/>
    </row>
    <row r="20" spans="2:14" ht="12.75" customHeight="1" hidden="1">
      <c r="B20" s="16" t="s">
        <v>0</v>
      </c>
      <c r="C20" s="92"/>
      <c r="D20" s="98"/>
      <c r="E20" s="92"/>
      <c r="F20" s="93"/>
      <c r="G20" s="92"/>
      <c r="H20" s="93"/>
      <c r="I20" s="92"/>
      <c r="J20" s="93"/>
      <c r="K20" s="92"/>
      <c r="L20" s="93"/>
      <c r="M20" s="92"/>
      <c r="N20" s="98"/>
    </row>
    <row r="21" spans="2:14" ht="12.75" customHeight="1" hidden="1">
      <c r="B21" s="17" t="s">
        <v>1</v>
      </c>
      <c r="C21" s="92"/>
      <c r="D21" s="98"/>
      <c r="E21" s="92"/>
      <c r="F21" s="93"/>
      <c r="G21" s="92"/>
      <c r="H21" s="93"/>
      <c r="I21" s="92"/>
      <c r="J21" s="93"/>
      <c r="K21" s="92"/>
      <c r="L21" s="93"/>
      <c r="M21" s="92"/>
      <c r="N21" s="98"/>
    </row>
    <row r="22" spans="2:15" ht="17.25" customHeight="1" thickBot="1">
      <c r="B22" s="5" t="s">
        <v>172</v>
      </c>
      <c r="C22" s="94"/>
      <c r="D22" s="100"/>
      <c r="E22" s="94"/>
      <c r="F22" s="95"/>
      <c r="G22" s="94"/>
      <c r="H22" s="95"/>
      <c r="I22" s="94"/>
      <c r="J22" s="95"/>
      <c r="K22" s="94"/>
      <c r="L22" s="95"/>
      <c r="M22" s="92"/>
      <c r="N22" s="98"/>
      <c r="O22" s="6"/>
    </row>
    <row r="23" spans="2:14" ht="25.5" customHeight="1" thickBot="1">
      <c r="B23" s="35" t="s">
        <v>162</v>
      </c>
      <c r="C23" s="35" t="s">
        <v>87</v>
      </c>
      <c r="D23" s="35" t="s">
        <v>74</v>
      </c>
      <c r="E23" s="35" t="s">
        <v>87</v>
      </c>
      <c r="F23" s="35" t="s">
        <v>74</v>
      </c>
      <c r="G23" s="35" t="s">
        <v>87</v>
      </c>
      <c r="H23" s="35" t="s">
        <v>74</v>
      </c>
      <c r="I23" s="35" t="s">
        <v>87</v>
      </c>
      <c r="J23" s="35" t="s">
        <v>74</v>
      </c>
      <c r="K23" s="35" t="s">
        <v>87</v>
      </c>
      <c r="L23" s="35" t="s">
        <v>74</v>
      </c>
      <c r="M23" s="77"/>
      <c r="N23" s="78"/>
    </row>
    <row r="24" spans="1:14" ht="13.5" thickTop="1">
      <c r="A24" s="1" t="s">
        <v>163</v>
      </c>
      <c r="B24" s="14" t="s">
        <v>154</v>
      </c>
      <c r="C24" s="52">
        <v>410</v>
      </c>
      <c r="D24" s="72">
        <v>5.17</v>
      </c>
      <c r="E24" s="52">
        <v>135</v>
      </c>
      <c r="F24" s="72">
        <v>5.41</v>
      </c>
      <c r="G24" s="52">
        <v>79</v>
      </c>
      <c r="H24" s="72">
        <v>5.94</v>
      </c>
      <c r="I24" s="52">
        <v>19</v>
      </c>
      <c r="J24" s="72">
        <v>5.37</v>
      </c>
      <c r="K24" s="52">
        <v>37</v>
      </c>
      <c r="L24" s="72">
        <v>5.62</v>
      </c>
      <c r="M24" s="79"/>
      <c r="N24" s="80"/>
    </row>
    <row r="25" spans="1:14" ht="12.75">
      <c r="A25" s="1" t="s">
        <v>164</v>
      </c>
      <c r="B25" s="9" t="s">
        <v>155</v>
      </c>
      <c r="C25" s="24">
        <v>402</v>
      </c>
      <c r="D25" s="73">
        <v>4.59</v>
      </c>
      <c r="E25" s="24">
        <v>135</v>
      </c>
      <c r="F25" s="73">
        <v>4.7</v>
      </c>
      <c r="G25" s="24">
        <v>75</v>
      </c>
      <c r="H25" s="73">
        <v>4.75</v>
      </c>
      <c r="I25" s="24">
        <v>20</v>
      </c>
      <c r="J25" s="73">
        <v>5.4</v>
      </c>
      <c r="K25" s="24">
        <v>37</v>
      </c>
      <c r="L25" s="73">
        <v>5.16</v>
      </c>
      <c r="M25" s="79"/>
      <c r="N25" s="80"/>
    </row>
    <row r="26" spans="1:14" ht="12.75">
      <c r="A26" s="1" t="s">
        <v>165</v>
      </c>
      <c r="B26" s="9" t="s">
        <v>156</v>
      </c>
      <c r="C26" s="24">
        <v>396</v>
      </c>
      <c r="D26" s="73">
        <v>4.23</v>
      </c>
      <c r="E26" s="24">
        <v>135</v>
      </c>
      <c r="F26" s="73">
        <v>4.39</v>
      </c>
      <c r="G26" s="24">
        <v>75</v>
      </c>
      <c r="H26" s="73">
        <v>4.01</v>
      </c>
      <c r="I26" s="24">
        <v>19</v>
      </c>
      <c r="J26" s="73">
        <v>3.74</v>
      </c>
      <c r="K26" s="24">
        <v>36</v>
      </c>
      <c r="L26" s="73">
        <v>4.47</v>
      </c>
      <c r="M26" s="79"/>
      <c r="N26" s="80"/>
    </row>
    <row r="27" spans="1:14" ht="12.75">
      <c r="A27" s="1" t="s">
        <v>167</v>
      </c>
      <c r="B27" s="15" t="s">
        <v>158</v>
      </c>
      <c r="C27" s="71">
        <v>403</v>
      </c>
      <c r="D27" s="74">
        <v>4.14</v>
      </c>
      <c r="E27" s="71">
        <v>135</v>
      </c>
      <c r="F27" s="74">
        <v>3.91</v>
      </c>
      <c r="G27" s="71">
        <v>77</v>
      </c>
      <c r="H27" s="74">
        <v>3.92</v>
      </c>
      <c r="I27" s="71">
        <v>20</v>
      </c>
      <c r="J27" s="74">
        <v>3.5</v>
      </c>
      <c r="K27" s="71">
        <v>35</v>
      </c>
      <c r="L27" s="74">
        <v>4.2</v>
      </c>
      <c r="M27" s="79"/>
      <c r="N27" s="80"/>
    </row>
    <row r="28" spans="1:14" ht="12.75">
      <c r="A28" s="1" t="s">
        <v>168</v>
      </c>
      <c r="B28" s="15" t="s">
        <v>159</v>
      </c>
      <c r="C28" s="71">
        <v>390</v>
      </c>
      <c r="D28" s="74">
        <v>3.92</v>
      </c>
      <c r="E28" s="71">
        <v>133</v>
      </c>
      <c r="F28" s="74">
        <v>3.43</v>
      </c>
      <c r="G28" s="71">
        <v>73</v>
      </c>
      <c r="H28" s="74">
        <v>3.49</v>
      </c>
      <c r="I28" s="71">
        <v>17</v>
      </c>
      <c r="J28" s="74">
        <v>3.24</v>
      </c>
      <c r="K28" s="71">
        <v>33</v>
      </c>
      <c r="L28" s="74">
        <v>3.27</v>
      </c>
      <c r="M28" s="79"/>
      <c r="N28" s="80"/>
    </row>
    <row r="29" spans="1:14" ht="12.75">
      <c r="A29" s="1" t="s">
        <v>166</v>
      </c>
      <c r="B29" s="15" t="s">
        <v>157</v>
      </c>
      <c r="C29" s="71">
        <v>403</v>
      </c>
      <c r="D29" s="74">
        <v>3.06</v>
      </c>
      <c r="E29" s="71">
        <v>137</v>
      </c>
      <c r="F29" s="74">
        <v>2.47</v>
      </c>
      <c r="G29" s="71">
        <v>75</v>
      </c>
      <c r="H29" s="74">
        <v>2.65</v>
      </c>
      <c r="I29" s="71">
        <v>20</v>
      </c>
      <c r="J29" s="74">
        <v>2.1</v>
      </c>
      <c r="K29" s="71">
        <v>36</v>
      </c>
      <c r="L29" s="74">
        <v>2.72</v>
      </c>
      <c r="M29" s="79"/>
      <c r="N29" s="80"/>
    </row>
    <row r="30" spans="1:14" ht="12.75">
      <c r="A30" s="1" t="s">
        <v>169</v>
      </c>
      <c r="B30" s="15" t="s">
        <v>160</v>
      </c>
      <c r="C30" s="71">
        <v>380</v>
      </c>
      <c r="D30" s="74">
        <v>2.46</v>
      </c>
      <c r="E30" s="71">
        <v>132</v>
      </c>
      <c r="F30" s="74">
        <v>2.41</v>
      </c>
      <c r="G30" s="71">
        <v>72</v>
      </c>
      <c r="H30" s="74">
        <v>2.58</v>
      </c>
      <c r="I30" s="71">
        <v>18</v>
      </c>
      <c r="J30" s="74">
        <v>2.61</v>
      </c>
      <c r="K30" s="71">
        <v>31</v>
      </c>
      <c r="L30" s="74">
        <v>2.84</v>
      </c>
      <c r="M30" s="79"/>
      <c r="N30" s="80"/>
    </row>
    <row r="31" spans="1:14" ht="13.5" thickBot="1">
      <c r="A31" s="1" t="s">
        <v>170</v>
      </c>
      <c r="B31" s="10" t="s">
        <v>161</v>
      </c>
      <c r="C31" s="27">
        <v>384</v>
      </c>
      <c r="D31" s="75">
        <v>2.2</v>
      </c>
      <c r="E31" s="27">
        <v>129</v>
      </c>
      <c r="F31" s="75">
        <v>1.85</v>
      </c>
      <c r="G31" s="27">
        <v>74</v>
      </c>
      <c r="H31" s="75">
        <v>2.24</v>
      </c>
      <c r="I31" s="27">
        <v>18</v>
      </c>
      <c r="J31" s="75">
        <v>3.06</v>
      </c>
      <c r="K31" s="27">
        <v>35</v>
      </c>
      <c r="L31" s="75">
        <v>3.37</v>
      </c>
      <c r="M31" s="79"/>
      <c r="N31" s="80"/>
    </row>
    <row r="32" ht="12.75">
      <c r="B32" s="1" t="s">
        <v>173</v>
      </c>
    </row>
  </sheetData>
  <mergeCells count="12">
    <mergeCell ref="G19:H22"/>
    <mergeCell ref="I19:J22"/>
    <mergeCell ref="K19:L22"/>
    <mergeCell ref="M19:N22"/>
    <mergeCell ref="G4:H7"/>
    <mergeCell ref="I4:J7"/>
    <mergeCell ref="K4:L7"/>
    <mergeCell ref="M4:N7"/>
    <mergeCell ref="C4:D7"/>
    <mergeCell ref="E4:F7"/>
    <mergeCell ref="C19:D22"/>
    <mergeCell ref="E19:F22"/>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19"/>
  <dimension ref="B5:E55"/>
  <sheetViews>
    <sheetView zoomScale="150" zoomScaleNormal="150" workbookViewId="0" topLeftCell="A1">
      <selection activeCell="C1" sqref="C1"/>
    </sheetView>
  </sheetViews>
  <sheetFormatPr defaultColWidth="8.88671875" defaultRowHeight="15"/>
  <cols>
    <col min="1" max="1" width="8.88671875" style="1" customWidth="1"/>
    <col min="2" max="2" width="18.88671875" style="1" customWidth="1"/>
    <col min="3" max="16384" width="8.88671875" style="1" customWidth="1"/>
  </cols>
  <sheetData>
    <row r="5" spans="2:4" ht="12.75" customHeight="1" hidden="1">
      <c r="B5" s="2" t="s">
        <v>0</v>
      </c>
      <c r="D5" s="1" t="s">
        <v>3</v>
      </c>
    </row>
    <row r="6" ht="12.75" customHeight="1" hidden="1">
      <c r="B6" s="3" t="s">
        <v>1</v>
      </c>
    </row>
    <row r="7" ht="13.5" thickBot="1"/>
    <row r="8" spans="2:4" ht="25.5" customHeight="1" thickBot="1">
      <c r="B8" s="20" t="s">
        <v>50</v>
      </c>
      <c r="C8" s="21" t="s">
        <v>51</v>
      </c>
      <c r="D8" s="22" t="s">
        <v>2</v>
      </c>
    </row>
    <row r="9" spans="2:4" ht="12.75">
      <c r="B9" s="4" t="s">
        <v>4</v>
      </c>
      <c r="C9" s="14">
        <v>1</v>
      </c>
      <c r="D9" s="11">
        <f>C9/487</f>
        <v>0.002053388090349076</v>
      </c>
    </row>
    <row r="10" spans="2:4" ht="12.75">
      <c r="B10" s="9" t="s">
        <v>5</v>
      </c>
      <c r="C10" s="14">
        <v>2</v>
      </c>
      <c r="D10" s="11">
        <f aca="true" t="shared" si="0" ref="D10:D54">C10/487</f>
        <v>0.004106776180698152</v>
      </c>
    </row>
    <row r="11" spans="2:4" ht="12.75">
      <c r="B11" s="9" t="s">
        <v>6</v>
      </c>
      <c r="C11" s="9">
        <v>1</v>
      </c>
      <c r="D11" s="12">
        <f t="shared" si="0"/>
        <v>0.002053388090349076</v>
      </c>
    </row>
    <row r="12" spans="2:4" ht="12.75">
      <c r="B12" s="9" t="s">
        <v>7</v>
      </c>
      <c r="C12" s="9">
        <v>187</v>
      </c>
      <c r="D12" s="12">
        <f t="shared" si="0"/>
        <v>0.3839835728952772</v>
      </c>
    </row>
    <row r="13" spans="2:4" ht="12.75">
      <c r="B13" s="9" t="s">
        <v>8</v>
      </c>
      <c r="C13" s="9">
        <v>2</v>
      </c>
      <c r="D13" s="12">
        <f t="shared" si="0"/>
        <v>0.004106776180698152</v>
      </c>
    </row>
    <row r="14" spans="2:4" ht="12.75">
      <c r="B14" s="9" t="s">
        <v>9</v>
      </c>
      <c r="C14" s="9">
        <v>14</v>
      </c>
      <c r="D14" s="12">
        <f t="shared" si="0"/>
        <v>0.028747433264887063</v>
      </c>
    </row>
    <row r="15" spans="2:4" ht="12.75">
      <c r="B15" s="9" t="s">
        <v>10</v>
      </c>
      <c r="C15" s="9">
        <v>7</v>
      </c>
      <c r="D15" s="12">
        <f t="shared" si="0"/>
        <v>0.014373716632443531</v>
      </c>
    </row>
    <row r="16" spans="2:4" ht="12.75">
      <c r="B16" s="9" t="s">
        <v>11</v>
      </c>
      <c r="C16" s="9">
        <v>5</v>
      </c>
      <c r="D16" s="12">
        <f t="shared" si="0"/>
        <v>0.01026694045174538</v>
      </c>
    </row>
    <row r="17" spans="2:4" ht="12.75">
      <c r="B17" s="9" t="s">
        <v>12</v>
      </c>
      <c r="C17" s="9">
        <v>5</v>
      </c>
      <c r="D17" s="12">
        <f t="shared" si="0"/>
        <v>0.01026694045174538</v>
      </c>
    </row>
    <row r="18" spans="2:4" ht="12.75">
      <c r="B18" s="9" t="s">
        <v>13</v>
      </c>
      <c r="C18" s="9">
        <v>5</v>
      </c>
      <c r="D18" s="12">
        <f t="shared" si="0"/>
        <v>0.01026694045174538</v>
      </c>
    </row>
    <row r="19" spans="2:4" ht="12.75">
      <c r="B19" s="9" t="s">
        <v>14</v>
      </c>
      <c r="C19" s="9">
        <v>1</v>
      </c>
      <c r="D19" s="12">
        <f t="shared" si="0"/>
        <v>0.002053388090349076</v>
      </c>
    </row>
    <row r="20" spans="2:4" ht="12.75">
      <c r="B20" s="9" t="s">
        <v>15</v>
      </c>
      <c r="C20" s="9">
        <v>2</v>
      </c>
      <c r="D20" s="12">
        <f t="shared" si="0"/>
        <v>0.004106776180698152</v>
      </c>
    </row>
    <row r="21" spans="2:4" ht="12.75">
      <c r="B21" s="9" t="s">
        <v>16</v>
      </c>
      <c r="C21" s="9">
        <v>4</v>
      </c>
      <c r="D21" s="12">
        <f t="shared" si="0"/>
        <v>0.008213552361396304</v>
      </c>
    </row>
    <row r="22" spans="2:4" ht="12.75">
      <c r="B22" s="9" t="s">
        <v>17</v>
      </c>
      <c r="C22" s="9">
        <v>4</v>
      </c>
      <c r="D22" s="12">
        <f t="shared" si="0"/>
        <v>0.008213552361396304</v>
      </c>
    </row>
    <row r="23" spans="2:4" ht="12.75">
      <c r="B23" s="9" t="s">
        <v>18</v>
      </c>
      <c r="C23" s="9">
        <v>16</v>
      </c>
      <c r="D23" s="12">
        <f t="shared" si="0"/>
        <v>0.03285420944558522</v>
      </c>
    </row>
    <row r="24" spans="2:4" ht="12.75">
      <c r="B24" s="9" t="s">
        <v>19</v>
      </c>
      <c r="C24" s="9">
        <v>27</v>
      </c>
      <c r="D24" s="12">
        <f t="shared" si="0"/>
        <v>0.055441478439425054</v>
      </c>
    </row>
    <row r="25" spans="2:4" ht="12.75">
      <c r="B25" s="9" t="s">
        <v>20</v>
      </c>
      <c r="C25" s="9">
        <v>5</v>
      </c>
      <c r="D25" s="12">
        <f t="shared" si="0"/>
        <v>0.01026694045174538</v>
      </c>
    </row>
    <row r="26" spans="2:4" ht="12.75">
      <c r="B26" s="9" t="s">
        <v>21</v>
      </c>
      <c r="C26" s="9">
        <v>2</v>
      </c>
      <c r="D26" s="12">
        <f t="shared" si="0"/>
        <v>0.004106776180698152</v>
      </c>
    </row>
    <row r="27" spans="2:4" ht="12.75">
      <c r="B27" s="9" t="s">
        <v>22</v>
      </c>
      <c r="C27" s="9">
        <v>4</v>
      </c>
      <c r="D27" s="12">
        <f t="shared" si="0"/>
        <v>0.008213552361396304</v>
      </c>
    </row>
    <row r="28" spans="2:4" ht="12.75">
      <c r="B28" s="9" t="s">
        <v>23</v>
      </c>
      <c r="C28" s="9">
        <v>3</v>
      </c>
      <c r="D28" s="12">
        <f t="shared" si="0"/>
        <v>0.006160164271047228</v>
      </c>
    </row>
    <row r="29" spans="2:4" ht="12.75">
      <c r="B29" s="9" t="s">
        <v>24</v>
      </c>
      <c r="C29" s="9">
        <v>6</v>
      </c>
      <c r="D29" s="12">
        <f t="shared" si="0"/>
        <v>0.012320328542094456</v>
      </c>
    </row>
    <row r="30" spans="2:4" ht="12.75">
      <c r="B30" s="9" t="s">
        <v>25</v>
      </c>
      <c r="C30" s="9">
        <v>1</v>
      </c>
      <c r="D30" s="12">
        <f t="shared" si="0"/>
        <v>0.002053388090349076</v>
      </c>
    </row>
    <row r="31" spans="2:4" ht="12.75">
      <c r="B31" s="9" t="s">
        <v>26</v>
      </c>
      <c r="C31" s="9">
        <v>1</v>
      </c>
      <c r="D31" s="12">
        <f t="shared" si="0"/>
        <v>0.002053388090349076</v>
      </c>
    </row>
    <row r="32" spans="2:4" ht="12.75">
      <c r="B32" s="9" t="s">
        <v>27</v>
      </c>
      <c r="C32" s="9">
        <v>8</v>
      </c>
      <c r="D32" s="12">
        <f t="shared" si="0"/>
        <v>0.01642710472279261</v>
      </c>
    </row>
    <row r="33" spans="2:4" ht="12.75">
      <c r="B33" s="9" t="s">
        <v>28</v>
      </c>
      <c r="C33" s="9">
        <v>2</v>
      </c>
      <c r="D33" s="12">
        <f t="shared" si="0"/>
        <v>0.004106776180698152</v>
      </c>
    </row>
    <row r="34" spans="2:4" ht="12.75">
      <c r="B34" s="9" t="s">
        <v>29</v>
      </c>
      <c r="C34" s="9">
        <v>1</v>
      </c>
      <c r="D34" s="12">
        <f t="shared" si="0"/>
        <v>0.002053388090349076</v>
      </c>
    </row>
    <row r="35" spans="2:4" ht="12.75">
      <c r="B35" s="9" t="s">
        <v>30</v>
      </c>
      <c r="C35" s="9">
        <v>4</v>
      </c>
      <c r="D35" s="12">
        <f t="shared" si="0"/>
        <v>0.008213552361396304</v>
      </c>
    </row>
    <row r="36" spans="2:4" ht="12.75">
      <c r="B36" s="9" t="s">
        <v>31</v>
      </c>
      <c r="C36" s="9">
        <v>3</v>
      </c>
      <c r="D36" s="12">
        <f t="shared" si="0"/>
        <v>0.006160164271047228</v>
      </c>
    </row>
    <row r="37" spans="2:4" ht="12.75">
      <c r="B37" s="9" t="s">
        <v>32</v>
      </c>
      <c r="C37" s="9">
        <v>51</v>
      </c>
      <c r="D37" s="12">
        <f t="shared" si="0"/>
        <v>0.10472279260780287</v>
      </c>
    </row>
    <row r="38" spans="2:4" ht="12.75">
      <c r="B38" s="9" t="s">
        <v>33</v>
      </c>
      <c r="C38" s="9">
        <v>3</v>
      </c>
      <c r="D38" s="12">
        <f t="shared" si="0"/>
        <v>0.006160164271047228</v>
      </c>
    </row>
    <row r="39" spans="2:4" ht="12.75">
      <c r="B39" s="9" t="s">
        <v>34</v>
      </c>
      <c r="C39" s="9">
        <v>1</v>
      </c>
      <c r="D39" s="12">
        <f t="shared" si="0"/>
        <v>0.002053388090349076</v>
      </c>
    </row>
    <row r="40" spans="2:4" ht="12.75">
      <c r="B40" s="9" t="s">
        <v>35</v>
      </c>
      <c r="C40" s="9">
        <v>5</v>
      </c>
      <c r="D40" s="12">
        <f t="shared" si="0"/>
        <v>0.01026694045174538</v>
      </c>
    </row>
    <row r="41" spans="2:4" ht="12.75">
      <c r="B41" s="9" t="s">
        <v>36</v>
      </c>
      <c r="C41" s="9">
        <v>12</v>
      </c>
      <c r="D41" s="12">
        <f t="shared" si="0"/>
        <v>0.024640657084188913</v>
      </c>
    </row>
    <row r="42" spans="2:4" ht="12.75">
      <c r="B42" s="9" t="s">
        <v>37</v>
      </c>
      <c r="C42" s="9">
        <v>3</v>
      </c>
      <c r="D42" s="12">
        <f t="shared" si="0"/>
        <v>0.006160164271047228</v>
      </c>
    </row>
    <row r="43" spans="2:4" ht="12.75">
      <c r="B43" s="9" t="s">
        <v>38</v>
      </c>
      <c r="C43" s="9">
        <v>26</v>
      </c>
      <c r="D43" s="12">
        <f t="shared" si="0"/>
        <v>0.053388090349075976</v>
      </c>
    </row>
    <row r="44" spans="2:4" ht="12.75">
      <c r="B44" s="9" t="s">
        <v>39</v>
      </c>
      <c r="C44" s="9">
        <v>1</v>
      </c>
      <c r="D44" s="12">
        <f t="shared" si="0"/>
        <v>0.002053388090349076</v>
      </c>
    </row>
    <row r="45" spans="2:4" ht="12.75">
      <c r="B45" s="9" t="s">
        <v>40</v>
      </c>
      <c r="C45" s="9">
        <v>13</v>
      </c>
      <c r="D45" s="12">
        <f t="shared" si="0"/>
        <v>0.026694045174537988</v>
      </c>
    </row>
    <row r="46" spans="2:4" ht="12.75">
      <c r="B46" s="9" t="s">
        <v>41</v>
      </c>
      <c r="C46" s="9">
        <v>6</v>
      </c>
      <c r="D46" s="12">
        <f t="shared" si="0"/>
        <v>0.012320328542094456</v>
      </c>
    </row>
    <row r="47" spans="2:4" ht="12.75">
      <c r="B47" s="9" t="s">
        <v>42</v>
      </c>
      <c r="C47" s="9">
        <v>4</v>
      </c>
      <c r="D47" s="12">
        <f t="shared" si="0"/>
        <v>0.008213552361396304</v>
      </c>
    </row>
    <row r="48" spans="2:4" ht="12.75">
      <c r="B48" s="9" t="s">
        <v>43</v>
      </c>
      <c r="C48" s="9">
        <v>3</v>
      </c>
      <c r="D48" s="12">
        <f t="shared" si="0"/>
        <v>0.006160164271047228</v>
      </c>
    </row>
    <row r="49" spans="2:4" ht="12.75">
      <c r="B49" s="9" t="s">
        <v>44</v>
      </c>
      <c r="C49" s="9">
        <v>2</v>
      </c>
      <c r="D49" s="12">
        <f t="shared" si="0"/>
        <v>0.004106776180698152</v>
      </c>
    </row>
    <row r="50" spans="2:4" ht="12.75">
      <c r="B50" s="9" t="s">
        <v>45</v>
      </c>
      <c r="C50" s="9">
        <v>14</v>
      </c>
      <c r="D50" s="12">
        <f t="shared" si="0"/>
        <v>0.028747433264887063</v>
      </c>
    </row>
    <row r="51" spans="2:4" ht="12.75">
      <c r="B51" s="9" t="s">
        <v>46</v>
      </c>
      <c r="C51" s="9">
        <v>11</v>
      </c>
      <c r="D51" s="12">
        <f t="shared" si="0"/>
        <v>0.022587268993839837</v>
      </c>
    </row>
    <row r="52" spans="2:4" ht="12.75">
      <c r="B52" s="9" t="s">
        <v>47</v>
      </c>
      <c r="C52" s="9">
        <v>1</v>
      </c>
      <c r="D52" s="12">
        <f t="shared" si="0"/>
        <v>0.002053388090349076</v>
      </c>
    </row>
    <row r="53" spans="2:4" ht="12.75">
      <c r="B53" s="9" t="s">
        <v>48</v>
      </c>
      <c r="C53" s="9">
        <v>5</v>
      </c>
      <c r="D53" s="12">
        <f t="shared" si="0"/>
        <v>0.01026694045174538</v>
      </c>
    </row>
    <row r="54" spans="2:4" ht="13.5" thickBot="1">
      <c r="B54" s="10" t="s">
        <v>52</v>
      </c>
      <c r="C54" s="15">
        <v>4</v>
      </c>
      <c r="D54" s="13">
        <f t="shared" si="0"/>
        <v>0.008213552361396304</v>
      </c>
    </row>
    <row r="55" spans="2:5" ht="13.5" thickBot="1">
      <c r="B55" s="18" t="s">
        <v>49</v>
      </c>
      <c r="C55" s="18">
        <f>SUM(C10:C54)</f>
        <v>487</v>
      </c>
      <c r="D55" s="19">
        <f>C55/528</f>
        <v>0.9223484848484849</v>
      </c>
      <c r="E55" s="6"/>
    </row>
  </sheetData>
  <printOptions/>
  <pageMargins left="0.75" right="0.75"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codeName="Sheet26">
    <tabColor indexed="24"/>
  </sheetPr>
  <dimension ref="A2:E19"/>
  <sheetViews>
    <sheetView zoomScale="125" zoomScaleNormal="125" workbookViewId="0" topLeftCell="A1">
      <selection activeCell="A13" sqref="A13"/>
    </sheetView>
  </sheetViews>
  <sheetFormatPr defaultColWidth="8.88671875" defaultRowHeight="15"/>
  <cols>
    <col min="1" max="1" width="8.88671875" style="1" customWidth="1"/>
    <col min="2" max="2" width="50.5546875" style="1" customWidth="1"/>
    <col min="3" max="3" width="9.21484375" style="1" customWidth="1"/>
    <col min="4" max="4" width="12.3359375" style="1" customWidth="1"/>
    <col min="5" max="16384" width="8.88671875" style="1" customWidth="1"/>
  </cols>
  <sheetData>
    <row r="2" ht="12.75">
      <c r="B2" s="1" t="s">
        <v>174</v>
      </c>
    </row>
    <row r="3" ht="13.5" thickBot="1"/>
    <row r="4" spans="2:4" ht="12.75" customHeight="1">
      <c r="B4" s="4"/>
      <c r="C4" s="90" t="s">
        <v>176</v>
      </c>
      <c r="D4" s="91"/>
    </row>
    <row r="5" spans="2:4" ht="12.75" customHeight="1" hidden="1">
      <c r="B5" s="16" t="s">
        <v>0</v>
      </c>
      <c r="C5" s="92"/>
      <c r="D5" s="93"/>
    </row>
    <row r="6" spans="2:4" ht="12.75" customHeight="1" hidden="1">
      <c r="B6" s="17" t="s">
        <v>1</v>
      </c>
      <c r="C6" s="92"/>
      <c r="D6" s="93"/>
    </row>
    <row r="7" spans="2:4" ht="17.25" customHeight="1" thickBot="1">
      <c r="B7" s="5"/>
      <c r="C7" s="94"/>
      <c r="D7" s="95"/>
    </row>
    <row r="8" spans="2:5" ht="25.5" customHeight="1" thickBot="1">
      <c r="B8" s="35" t="s">
        <v>175</v>
      </c>
      <c r="C8" s="35" t="s">
        <v>191</v>
      </c>
      <c r="D8" s="35" t="s">
        <v>189</v>
      </c>
      <c r="E8" s="76"/>
    </row>
    <row r="9" spans="1:4" ht="13.5" thickTop="1">
      <c r="A9" s="1" t="s">
        <v>168</v>
      </c>
      <c r="B9" s="14" t="s">
        <v>184</v>
      </c>
      <c r="C9" s="24">
        <v>93</v>
      </c>
      <c r="D9" s="31">
        <v>0.482</v>
      </c>
    </row>
    <row r="10" spans="1:4" ht="12.75">
      <c r="A10" s="1" t="s">
        <v>164</v>
      </c>
      <c r="B10" s="9" t="s">
        <v>180</v>
      </c>
      <c r="C10" s="24">
        <v>90</v>
      </c>
      <c r="D10" s="31">
        <v>0.466</v>
      </c>
    </row>
    <row r="11" spans="1:4" ht="12.75">
      <c r="A11" s="1" t="s">
        <v>165</v>
      </c>
      <c r="B11" s="9" t="s">
        <v>181</v>
      </c>
      <c r="C11" s="24">
        <v>80</v>
      </c>
      <c r="D11" s="31">
        <v>0.415</v>
      </c>
    </row>
    <row r="12" spans="1:4" ht="12.75">
      <c r="A12" s="1" t="s">
        <v>166</v>
      </c>
      <c r="B12" s="15" t="s">
        <v>182</v>
      </c>
      <c r="C12" s="71">
        <v>74</v>
      </c>
      <c r="D12" s="31">
        <v>0.383</v>
      </c>
    </row>
    <row r="13" spans="1:4" ht="12.75">
      <c r="A13" s="1" t="s">
        <v>171</v>
      </c>
      <c r="B13" s="15" t="s">
        <v>187</v>
      </c>
      <c r="C13" s="71">
        <v>71</v>
      </c>
      <c r="D13" s="31">
        <v>0.368</v>
      </c>
    </row>
    <row r="14" spans="1:4" ht="12.75">
      <c r="A14" s="1" t="s">
        <v>170</v>
      </c>
      <c r="B14" s="15" t="s">
        <v>186</v>
      </c>
      <c r="C14" s="71">
        <v>58</v>
      </c>
      <c r="D14" s="31">
        <v>0.301</v>
      </c>
    </row>
    <row r="15" spans="1:4" ht="12.75">
      <c r="A15" s="1" t="s">
        <v>167</v>
      </c>
      <c r="B15" s="15" t="s">
        <v>183</v>
      </c>
      <c r="C15" s="71">
        <v>47</v>
      </c>
      <c r="D15" s="31">
        <v>0.244</v>
      </c>
    </row>
    <row r="16" spans="1:4" ht="12.75">
      <c r="A16" s="1" t="s">
        <v>177</v>
      </c>
      <c r="B16" s="15" t="s">
        <v>188</v>
      </c>
      <c r="C16" s="71">
        <v>44</v>
      </c>
      <c r="D16" s="31">
        <v>0.228</v>
      </c>
    </row>
    <row r="17" spans="1:4" ht="12.75">
      <c r="A17" s="1" t="s">
        <v>169</v>
      </c>
      <c r="B17" s="15" t="s">
        <v>185</v>
      </c>
      <c r="C17" s="71">
        <v>40</v>
      </c>
      <c r="D17" s="31">
        <v>0.207</v>
      </c>
    </row>
    <row r="18" spans="1:4" ht="13.5" thickBot="1">
      <c r="A18" s="1" t="s">
        <v>163</v>
      </c>
      <c r="B18" s="10" t="s">
        <v>179</v>
      </c>
      <c r="C18" s="71">
        <v>24</v>
      </c>
      <c r="D18" s="49">
        <v>0.124</v>
      </c>
    </row>
    <row r="19" ht="12.75">
      <c r="C19" s="60"/>
    </row>
  </sheetData>
  <mergeCells count="1">
    <mergeCell ref="C4:D7"/>
  </mergeCells>
  <printOptions/>
  <pageMargins left="0.75" right="0.75" top="1" bottom="1" header="0.5" footer="0.5"/>
  <pageSetup horizontalDpi="600" verticalDpi="600" orientation="landscape" r:id="rId1"/>
</worksheet>
</file>

<file path=xl/worksheets/sheet21.xml><?xml version="1.0" encoding="utf-8"?>
<worksheet xmlns="http://schemas.openxmlformats.org/spreadsheetml/2006/main" xmlns:r="http://schemas.openxmlformats.org/officeDocument/2006/relationships">
  <sheetPr codeName="Sheet39">
    <tabColor indexed="52"/>
  </sheetPr>
  <dimension ref="A2:E23"/>
  <sheetViews>
    <sheetView zoomScale="125" zoomScaleNormal="125" workbookViewId="0" topLeftCell="A1">
      <selection activeCell="A18" sqref="A18"/>
    </sheetView>
  </sheetViews>
  <sheetFormatPr defaultColWidth="8.88671875" defaultRowHeight="15"/>
  <cols>
    <col min="1" max="1" width="8.88671875" style="1" customWidth="1"/>
    <col min="2" max="2" width="40.99609375" style="1" customWidth="1"/>
    <col min="3" max="3" width="8.6640625" style="1" customWidth="1"/>
    <col min="4" max="4" width="12.3359375" style="1" customWidth="1"/>
    <col min="5" max="16384" width="8.88671875" style="1" customWidth="1"/>
  </cols>
  <sheetData>
    <row r="2" ht="12.75">
      <c r="B2" s="1" t="s">
        <v>192</v>
      </c>
    </row>
    <row r="3" ht="13.5" thickBot="1"/>
    <row r="4" spans="2:4" ht="12.75" customHeight="1">
      <c r="B4" s="4"/>
      <c r="C4" s="90" t="s">
        <v>190</v>
      </c>
      <c r="D4" s="91"/>
    </row>
    <row r="5" spans="2:4" ht="12.75" customHeight="1" hidden="1">
      <c r="B5" s="16" t="s">
        <v>0</v>
      </c>
      <c r="C5" s="92"/>
      <c r="D5" s="93"/>
    </row>
    <row r="6" spans="2:4" ht="12.75" customHeight="1" hidden="1">
      <c r="B6" s="17" t="s">
        <v>1</v>
      </c>
      <c r="C6" s="92"/>
      <c r="D6" s="93"/>
    </row>
    <row r="7" spans="2:4" ht="27" customHeight="1" thickBot="1">
      <c r="B7" s="5"/>
      <c r="C7" s="94"/>
      <c r="D7" s="95"/>
    </row>
    <row r="8" spans="2:5" ht="25.5" customHeight="1" thickBot="1">
      <c r="B8" s="35" t="s">
        <v>175</v>
      </c>
      <c r="C8" s="35" t="s">
        <v>209</v>
      </c>
      <c r="D8" s="35" t="s">
        <v>189</v>
      </c>
      <c r="E8" s="76"/>
    </row>
    <row r="9" spans="1:4" ht="13.5" thickTop="1">
      <c r="A9" s="1" t="s">
        <v>164</v>
      </c>
      <c r="B9" s="14" t="s">
        <v>194</v>
      </c>
      <c r="C9" s="24">
        <v>155</v>
      </c>
      <c r="D9" s="31">
        <v>0.54</v>
      </c>
    </row>
    <row r="10" spans="1:4" ht="12.75">
      <c r="A10" s="1" t="s">
        <v>170</v>
      </c>
      <c r="B10" s="9" t="s">
        <v>202</v>
      </c>
      <c r="C10" s="24">
        <v>94</v>
      </c>
      <c r="D10" s="31">
        <v>0.328</v>
      </c>
    </row>
    <row r="11" spans="1:4" ht="12.75">
      <c r="A11" s="1" t="s">
        <v>178</v>
      </c>
      <c r="B11" s="9" t="s">
        <v>205</v>
      </c>
      <c r="C11" s="24">
        <v>86</v>
      </c>
      <c r="D11" s="31">
        <v>0.3</v>
      </c>
    </row>
    <row r="12" spans="1:4" ht="12.75">
      <c r="A12" s="1" t="s">
        <v>166</v>
      </c>
      <c r="B12" s="15" t="s">
        <v>196</v>
      </c>
      <c r="C12" s="71">
        <v>76</v>
      </c>
      <c r="D12" s="31">
        <v>0.265</v>
      </c>
    </row>
    <row r="13" spans="1:4" ht="12.75">
      <c r="A13" s="1" t="s">
        <v>165</v>
      </c>
      <c r="B13" s="15" t="s">
        <v>195</v>
      </c>
      <c r="C13" s="71">
        <v>71</v>
      </c>
      <c r="D13" s="31">
        <v>0.247</v>
      </c>
    </row>
    <row r="14" spans="1:4" ht="12.75">
      <c r="A14" s="1" t="s">
        <v>200</v>
      </c>
      <c r="B14" s="15" t="s">
        <v>207</v>
      </c>
      <c r="C14" s="71">
        <v>58</v>
      </c>
      <c r="D14" s="31">
        <v>0.202</v>
      </c>
    </row>
    <row r="15" spans="1:4" ht="12.75">
      <c r="A15" s="1" t="s">
        <v>168</v>
      </c>
      <c r="B15" s="15" t="s">
        <v>198</v>
      </c>
      <c r="C15" s="71">
        <v>44</v>
      </c>
      <c r="D15" s="31">
        <v>0.157</v>
      </c>
    </row>
    <row r="16" spans="1:4" ht="12.75">
      <c r="A16" s="1" t="s">
        <v>163</v>
      </c>
      <c r="B16" s="15" t="s">
        <v>193</v>
      </c>
      <c r="C16" s="71">
        <v>31</v>
      </c>
      <c r="D16" s="31">
        <v>0.108</v>
      </c>
    </row>
    <row r="17" spans="1:4" ht="12.75">
      <c r="A17" s="1" t="s">
        <v>167</v>
      </c>
      <c r="B17" s="15" t="s">
        <v>197</v>
      </c>
      <c r="C17" s="71">
        <v>30</v>
      </c>
      <c r="D17" s="31">
        <v>0.105</v>
      </c>
    </row>
    <row r="18" spans="1:4" ht="12.75">
      <c r="A18" s="1" t="s">
        <v>171</v>
      </c>
      <c r="B18" s="15" t="s">
        <v>203</v>
      </c>
      <c r="C18" s="71">
        <v>29</v>
      </c>
      <c r="D18" s="31">
        <v>0.101</v>
      </c>
    </row>
    <row r="19" spans="1:4" ht="12.75">
      <c r="A19" s="1" t="s">
        <v>169</v>
      </c>
      <c r="B19" s="15" t="s">
        <v>201</v>
      </c>
      <c r="C19" s="71">
        <v>22</v>
      </c>
      <c r="D19" s="31">
        <v>0.077</v>
      </c>
    </row>
    <row r="20" spans="1:4" ht="12.75">
      <c r="A20" s="1" t="s">
        <v>87</v>
      </c>
      <c r="B20" s="15" t="s">
        <v>208</v>
      </c>
      <c r="C20" s="71">
        <v>20</v>
      </c>
      <c r="D20" s="31">
        <v>0.07</v>
      </c>
    </row>
    <row r="21" spans="1:4" ht="12.75">
      <c r="A21" s="1" t="s">
        <v>199</v>
      </c>
      <c r="B21" s="15" t="s">
        <v>206</v>
      </c>
      <c r="C21" s="71">
        <v>12</v>
      </c>
      <c r="D21" s="81">
        <v>0.042</v>
      </c>
    </row>
    <row r="22" spans="1:4" ht="13.5" thickBot="1">
      <c r="A22" s="1" t="s">
        <v>177</v>
      </c>
      <c r="B22" s="10" t="s">
        <v>204</v>
      </c>
      <c r="C22" s="71">
        <v>11</v>
      </c>
      <c r="D22" s="49">
        <v>0.038</v>
      </c>
    </row>
    <row r="23" ht="12.75">
      <c r="C23" s="60"/>
    </row>
  </sheetData>
  <mergeCells count="1">
    <mergeCell ref="C4:D7"/>
  </mergeCells>
  <printOptions/>
  <pageMargins left="0.75" right="0.75" top="1" bottom="1" header="0.5" footer="0.5"/>
  <pageSetup horizontalDpi="600" verticalDpi="600" orientation="landscape" r:id="rId1"/>
</worksheet>
</file>

<file path=xl/worksheets/sheet22.xml><?xml version="1.0" encoding="utf-8"?>
<worksheet xmlns="http://schemas.openxmlformats.org/spreadsheetml/2006/main" xmlns:r="http://schemas.openxmlformats.org/officeDocument/2006/relationships">
  <sheetPr codeName="Sheet40">
    <tabColor indexed="52"/>
  </sheetPr>
  <dimension ref="A2:M23"/>
  <sheetViews>
    <sheetView zoomScale="125" zoomScaleNormal="125" workbookViewId="0" topLeftCell="A1">
      <selection activeCell="A18" sqref="A18"/>
    </sheetView>
  </sheetViews>
  <sheetFormatPr defaultColWidth="8.88671875" defaultRowHeight="15"/>
  <cols>
    <col min="1" max="1" width="8.88671875" style="1" customWidth="1"/>
    <col min="2" max="2" width="40.88671875" style="1" customWidth="1"/>
    <col min="3" max="3" width="8.6640625" style="1" customWidth="1"/>
    <col min="4" max="4" width="12.3359375" style="1" customWidth="1"/>
    <col min="5" max="5" width="8.6640625" style="1" customWidth="1"/>
    <col min="6" max="6" width="12.3359375" style="1" customWidth="1"/>
    <col min="7" max="7" width="8.6640625" style="1" customWidth="1"/>
    <col min="8" max="8" width="12.3359375" style="1" customWidth="1"/>
    <col min="9" max="9" width="8.6640625" style="1" customWidth="1"/>
    <col min="10" max="10" width="12.3359375" style="1" customWidth="1"/>
    <col min="11" max="11" width="8.6640625" style="1" customWidth="1"/>
    <col min="12" max="12" width="12.3359375" style="1" customWidth="1"/>
    <col min="13" max="16384" width="8.88671875" style="1" customWidth="1"/>
  </cols>
  <sheetData>
    <row r="2" ht="12.75">
      <c r="B2" s="1" t="s">
        <v>192</v>
      </c>
    </row>
    <row r="3" ht="13.5" thickBot="1"/>
    <row r="4" spans="2:12" ht="12.75" customHeight="1">
      <c r="B4" s="4"/>
      <c r="C4" s="90" t="s">
        <v>190</v>
      </c>
      <c r="D4" s="91"/>
      <c r="E4" s="90" t="s">
        <v>63</v>
      </c>
      <c r="F4" s="91"/>
      <c r="G4" s="90" t="s">
        <v>61</v>
      </c>
      <c r="H4" s="91"/>
      <c r="I4" s="90" t="s">
        <v>62</v>
      </c>
      <c r="J4" s="91"/>
      <c r="K4" s="90" t="s">
        <v>64</v>
      </c>
      <c r="L4" s="91"/>
    </row>
    <row r="5" spans="2:12" ht="12.75" customHeight="1" hidden="1">
      <c r="B5" s="16" t="s">
        <v>0</v>
      </c>
      <c r="C5" s="92"/>
      <c r="D5" s="93"/>
      <c r="E5" s="92"/>
      <c r="F5" s="93"/>
      <c r="G5" s="92"/>
      <c r="H5" s="93"/>
      <c r="I5" s="92"/>
      <c r="J5" s="93"/>
      <c r="K5" s="92"/>
      <c r="L5" s="93"/>
    </row>
    <row r="6" spans="2:12" ht="12.75" customHeight="1" hidden="1">
      <c r="B6" s="17" t="s">
        <v>1</v>
      </c>
      <c r="C6" s="92"/>
      <c r="D6" s="93"/>
      <c r="E6" s="92"/>
      <c r="F6" s="93"/>
      <c r="G6" s="92"/>
      <c r="H6" s="93"/>
      <c r="I6" s="92"/>
      <c r="J6" s="93"/>
      <c r="K6" s="92"/>
      <c r="L6" s="93"/>
    </row>
    <row r="7" spans="2:12" ht="27" customHeight="1" thickBot="1">
      <c r="B7" s="5"/>
      <c r="C7" s="94"/>
      <c r="D7" s="95"/>
      <c r="E7" s="94"/>
      <c r="F7" s="95"/>
      <c r="G7" s="94"/>
      <c r="H7" s="95"/>
      <c r="I7" s="94"/>
      <c r="J7" s="95"/>
      <c r="K7" s="94"/>
      <c r="L7" s="95"/>
    </row>
    <row r="8" spans="2:13" ht="25.5" customHeight="1" thickBot="1">
      <c r="B8" s="35" t="s">
        <v>175</v>
      </c>
      <c r="C8" s="35" t="s">
        <v>209</v>
      </c>
      <c r="D8" s="35" t="s">
        <v>189</v>
      </c>
      <c r="E8" s="35" t="s">
        <v>217</v>
      </c>
      <c r="F8" s="35" t="s">
        <v>189</v>
      </c>
      <c r="G8" s="35" t="s">
        <v>218</v>
      </c>
      <c r="H8" s="35" t="s">
        <v>189</v>
      </c>
      <c r="I8" s="35" t="s">
        <v>219</v>
      </c>
      <c r="J8" s="35" t="s">
        <v>189</v>
      </c>
      <c r="K8" s="35" t="s">
        <v>220</v>
      </c>
      <c r="L8" s="35" t="s">
        <v>189</v>
      </c>
      <c r="M8" s="76"/>
    </row>
    <row r="9" spans="1:12" ht="13.5" thickTop="1">
      <c r="A9" s="1" t="s">
        <v>164</v>
      </c>
      <c r="B9" s="14" t="s">
        <v>194</v>
      </c>
      <c r="C9" s="24">
        <v>155</v>
      </c>
      <c r="D9" s="31">
        <v>0.54</v>
      </c>
      <c r="E9" s="24">
        <v>56</v>
      </c>
      <c r="F9" s="31">
        <v>0.424</v>
      </c>
      <c r="G9" s="24">
        <v>50</v>
      </c>
      <c r="H9" s="31">
        <v>0.61</v>
      </c>
      <c r="I9" s="24">
        <v>16</v>
      </c>
      <c r="J9" s="31">
        <v>0.727</v>
      </c>
      <c r="K9" s="24">
        <v>30</v>
      </c>
      <c r="L9" s="31">
        <v>0.789</v>
      </c>
    </row>
    <row r="10" spans="1:12" ht="12.75">
      <c r="A10" s="1" t="s">
        <v>170</v>
      </c>
      <c r="B10" s="9" t="s">
        <v>202</v>
      </c>
      <c r="C10" s="24">
        <v>94</v>
      </c>
      <c r="D10" s="31">
        <v>0.328</v>
      </c>
      <c r="E10" s="24">
        <v>32</v>
      </c>
      <c r="F10" s="31">
        <v>0.242</v>
      </c>
      <c r="G10" s="24">
        <v>35</v>
      </c>
      <c r="H10" s="31">
        <v>0.427</v>
      </c>
      <c r="I10" s="24">
        <v>5</v>
      </c>
      <c r="J10" s="31">
        <v>0.227</v>
      </c>
      <c r="K10" s="24">
        <v>20</v>
      </c>
      <c r="L10" s="31">
        <v>0.526</v>
      </c>
    </row>
    <row r="11" spans="1:12" ht="12.75">
      <c r="A11" s="1" t="s">
        <v>178</v>
      </c>
      <c r="B11" s="9" t="s">
        <v>205</v>
      </c>
      <c r="C11" s="24">
        <v>86</v>
      </c>
      <c r="D11" s="31">
        <v>0.3</v>
      </c>
      <c r="E11" s="24">
        <v>37</v>
      </c>
      <c r="F11" s="31">
        <v>0.28</v>
      </c>
      <c r="G11" s="24">
        <v>29</v>
      </c>
      <c r="H11" s="31">
        <v>0.354</v>
      </c>
      <c r="I11" s="24">
        <v>6</v>
      </c>
      <c r="J11" s="31">
        <v>0.273</v>
      </c>
      <c r="K11" s="24">
        <v>10</v>
      </c>
      <c r="L11" s="31">
        <v>0.263</v>
      </c>
    </row>
    <row r="12" spans="1:12" ht="12.75">
      <c r="A12" s="1" t="s">
        <v>166</v>
      </c>
      <c r="B12" s="15" t="s">
        <v>196</v>
      </c>
      <c r="C12" s="71">
        <v>76</v>
      </c>
      <c r="D12" s="31">
        <v>0.265</v>
      </c>
      <c r="E12" s="71">
        <v>23</v>
      </c>
      <c r="F12" s="31">
        <v>0.174</v>
      </c>
      <c r="G12" s="71">
        <v>25</v>
      </c>
      <c r="H12" s="31">
        <v>0.305</v>
      </c>
      <c r="I12" s="71">
        <v>6</v>
      </c>
      <c r="J12" s="31">
        <v>0.273</v>
      </c>
      <c r="K12" s="71">
        <v>19</v>
      </c>
      <c r="L12" s="31">
        <v>0.5</v>
      </c>
    </row>
    <row r="13" spans="1:12" ht="12.75">
      <c r="A13" s="1" t="s">
        <v>165</v>
      </c>
      <c r="B13" s="15" t="s">
        <v>195</v>
      </c>
      <c r="C13" s="71">
        <v>71</v>
      </c>
      <c r="D13" s="31">
        <v>0.247</v>
      </c>
      <c r="E13" s="71">
        <v>19</v>
      </c>
      <c r="F13" s="31">
        <v>0.144</v>
      </c>
      <c r="G13" s="71">
        <v>24</v>
      </c>
      <c r="H13" s="31">
        <v>0.293</v>
      </c>
      <c r="I13" s="71">
        <v>4</v>
      </c>
      <c r="J13" s="31">
        <v>0.182</v>
      </c>
      <c r="K13" s="71">
        <v>19</v>
      </c>
      <c r="L13" s="31">
        <v>0.5</v>
      </c>
    </row>
    <row r="14" spans="1:12" ht="12.75">
      <c r="A14" s="1" t="s">
        <v>200</v>
      </c>
      <c r="B14" s="15" t="s">
        <v>207</v>
      </c>
      <c r="C14" s="71">
        <v>58</v>
      </c>
      <c r="D14" s="31">
        <v>0.202</v>
      </c>
      <c r="E14" s="71">
        <v>26</v>
      </c>
      <c r="F14" s="31">
        <v>0.197</v>
      </c>
      <c r="G14" s="71">
        <v>18</v>
      </c>
      <c r="H14" s="31">
        <v>0.22</v>
      </c>
      <c r="I14" s="71">
        <v>4</v>
      </c>
      <c r="J14" s="31">
        <v>0.182</v>
      </c>
      <c r="K14" s="71">
        <v>10</v>
      </c>
      <c r="L14" s="31">
        <v>0.263</v>
      </c>
    </row>
    <row r="15" spans="1:12" ht="12.75">
      <c r="A15" s="1" t="s">
        <v>168</v>
      </c>
      <c r="B15" s="15" t="s">
        <v>198</v>
      </c>
      <c r="C15" s="71">
        <v>44</v>
      </c>
      <c r="D15" s="31">
        <v>0.157</v>
      </c>
      <c r="E15" s="71">
        <v>14</v>
      </c>
      <c r="F15" s="31">
        <v>0.106</v>
      </c>
      <c r="G15" s="71">
        <v>17</v>
      </c>
      <c r="H15" s="31">
        <v>0.207</v>
      </c>
      <c r="I15" s="71">
        <v>4</v>
      </c>
      <c r="J15" s="31">
        <v>0.182</v>
      </c>
      <c r="K15" s="71">
        <v>6</v>
      </c>
      <c r="L15" s="31">
        <v>0.158</v>
      </c>
    </row>
    <row r="16" spans="1:12" ht="12.75">
      <c r="A16" s="1" t="s">
        <v>163</v>
      </c>
      <c r="B16" s="15" t="s">
        <v>193</v>
      </c>
      <c r="C16" s="71">
        <v>31</v>
      </c>
      <c r="D16" s="31">
        <v>0.108</v>
      </c>
      <c r="E16" s="71">
        <v>21</v>
      </c>
      <c r="F16" s="31">
        <v>0.159</v>
      </c>
      <c r="G16" s="71">
        <v>5</v>
      </c>
      <c r="H16" s="31">
        <v>0.061</v>
      </c>
      <c r="I16" s="71">
        <v>1</v>
      </c>
      <c r="J16" s="31">
        <v>0.045</v>
      </c>
      <c r="K16" s="71">
        <v>2</v>
      </c>
      <c r="L16" s="31">
        <v>0.053</v>
      </c>
    </row>
    <row r="17" spans="1:12" ht="12.75">
      <c r="A17" s="1" t="s">
        <v>167</v>
      </c>
      <c r="B17" s="15" t="s">
        <v>197</v>
      </c>
      <c r="C17" s="71">
        <v>30</v>
      </c>
      <c r="D17" s="31">
        <v>0.105</v>
      </c>
      <c r="E17" s="71">
        <v>8</v>
      </c>
      <c r="F17" s="31">
        <v>0.061</v>
      </c>
      <c r="G17" s="71">
        <v>8</v>
      </c>
      <c r="H17" s="31">
        <v>0.098</v>
      </c>
      <c r="I17" s="71">
        <v>3</v>
      </c>
      <c r="J17" s="31">
        <v>0.136</v>
      </c>
      <c r="K17" s="71">
        <v>10</v>
      </c>
      <c r="L17" s="31">
        <v>0.263</v>
      </c>
    </row>
    <row r="18" spans="1:12" ht="12.75">
      <c r="A18" s="1" t="s">
        <v>171</v>
      </c>
      <c r="B18" s="15" t="s">
        <v>203</v>
      </c>
      <c r="C18" s="71">
        <v>29</v>
      </c>
      <c r="D18" s="31">
        <v>0.101</v>
      </c>
      <c r="E18" s="71">
        <v>11</v>
      </c>
      <c r="F18" s="31">
        <v>0.083</v>
      </c>
      <c r="G18" s="71">
        <v>10</v>
      </c>
      <c r="H18" s="31">
        <v>0.122</v>
      </c>
      <c r="I18" s="71">
        <v>3</v>
      </c>
      <c r="J18" s="31">
        <v>0.136</v>
      </c>
      <c r="K18" s="71">
        <v>3</v>
      </c>
      <c r="L18" s="31">
        <v>0.079</v>
      </c>
    </row>
    <row r="19" spans="1:12" ht="12.75">
      <c r="A19" s="1" t="s">
        <v>169</v>
      </c>
      <c r="B19" s="15" t="s">
        <v>201</v>
      </c>
      <c r="C19" s="71">
        <v>22</v>
      </c>
      <c r="D19" s="31">
        <v>0.077</v>
      </c>
      <c r="E19" s="71">
        <v>8</v>
      </c>
      <c r="F19" s="31">
        <v>0.061</v>
      </c>
      <c r="G19" s="71">
        <v>9</v>
      </c>
      <c r="H19" s="31">
        <v>0.11</v>
      </c>
      <c r="I19" s="71">
        <v>1</v>
      </c>
      <c r="J19" s="31">
        <v>0.045</v>
      </c>
      <c r="K19" s="71">
        <v>4</v>
      </c>
      <c r="L19" s="31">
        <v>0.105</v>
      </c>
    </row>
    <row r="20" spans="1:12" ht="12.75">
      <c r="A20" s="1" t="s">
        <v>87</v>
      </c>
      <c r="B20" s="15" t="s">
        <v>208</v>
      </c>
      <c r="C20" s="71">
        <v>20</v>
      </c>
      <c r="D20" s="31">
        <v>0.07</v>
      </c>
      <c r="E20" s="71">
        <v>9</v>
      </c>
      <c r="F20" s="31">
        <v>0.068</v>
      </c>
      <c r="G20" s="71">
        <v>6</v>
      </c>
      <c r="H20" s="31">
        <v>0.073</v>
      </c>
      <c r="I20" s="71">
        <v>1</v>
      </c>
      <c r="J20" s="31">
        <v>0.045</v>
      </c>
      <c r="K20" s="71">
        <v>4</v>
      </c>
      <c r="L20" s="31">
        <v>0.105</v>
      </c>
    </row>
    <row r="21" spans="1:12" ht="12.75">
      <c r="A21" s="1" t="s">
        <v>199</v>
      </c>
      <c r="B21" s="15" t="s">
        <v>206</v>
      </c>
      <c r="C21" s="71">
        <v>12</v>
      </c>
      <c r="D21" s="81">
        <v>0.042</v>
      </c>
      <c r="E21" s="71">
        <v>5</v>
      </c>
      <c r="F21" s="81">
        <v>0.038</v>
      </c>
      <c r="G21" s="71">
        <v>6</v>
      </c>
      <c r="H21" s="81">
        <v>0.073</v>
      </c>
      <c r="I21" s="71">
        <v>0</v>
      </c>
      <c r="J21" s="81">
        <v>0</v>
      </c>
      <c r="K21" s="71">
        <v>1</v>
      </c>
      <c r="L21" s="81">
        <v>0.026</v>
      </c>
    </row>
    <row r="22" spans="1:12" ht="13.5" thickBot="1">
      <c r="A22" s="1" t="s">
        <v>177</v>
      </c>
      <c r="B22" s="10" t="s">
        <v>204</v>
      </c>
      <c r="C22" s="71">
        <v>11</v>
      </c>
      <c r="D22" s="49">
        <v>0.038</v>
      </c>
      <c r="E22" s="71">
        <v>8</v>
      </c>
      <c r="F22" s="49">
        <v>0.061</v>
      </c>
      <c r="G22" s="71">
        <v>2</v>
      </c>
      <c r="H22" s="49">
        <v>0.024</v>
      </c>
      <c r="I22" s="71">
        <v>1</v>
      </c>
      <c r="J22" s="49">
        <v>0.045</v>
      </c>
      <c r="K22" s="71">
        <v>0</v>
      </c>
      <c r="L22" s="49">
        <v>0</v>
      </c>
    </row>
    <row r="23" spans="3:11" ht="12.75">
      <c r="C23" s="60"/>
      <c r="E23" s="60"/>
      <c r="G23" s="60"/>
      <c r="I23" s="60"/>
      <c r="K23" s="60"/>
    </row>
  </sheetData>
  <mergeCells count="5">
    <mergeCell ref="K4:L7"/>
    <mergeCell ref="C4:D7"/>
    <mergeCell ref="E4:F7"/>
    <mergeCell ref="G4:H7"/>
    <mergeCell ref="I4:J7"/>
  </mergeCells>
  <printOptions/>
  <pageMargins left="0.75" right="0.75" top="1" bottom="1" header="0.5" footer="0.5"/>
  <pageSetup horizontalDpi="600" verticalDpi="600" orientation="landscape" r:id="rId1"/>
</worksheet>
</file>

<file path=xl/worksheets/sheet23.xml><?xml version="1.0" encoding="utf-8"?>
<worksheet xmlns="http://schemas.openxmlformats.org/spreadsheetml/2006/main" xmlns:r="http://schemas.openxmlformats.org/officeDocument/2006/relationships">
  <sheetPr codeName="Sheet41">
    <tabColor indexed="52"/>
  </sheetPr>
  <dimension ref="A2:E15"/>
  <sheetViews>
    <sheetView zoomScale="125" zoomScaleNormal="125" workbookViewId="0" topLeftCell="A1">
      <selection activeCell="B29" sqref="B29"/>
    </sheetView>
  </sheetViews>
  <sheetFormatPr defaultColWidth="8.88671875" defaultRowHeight="15"/>
  <cols>
    <col min="1" max="1" width="8.88671875" style="1" customWidth="1"/>
    <col min="2" max="2" width="54.6640625" style="1" customWidth="1"/>
    <col min="3" max="3" width="8.6640625" style="1" customWidth="1"/>
    <col min="4" max="4" width="12.3359375" style="1" customWidth="1"/>
    <col min="5" max="16384" width="8.88671875" style="1" customWidth="1"/>
  </cols>
  <sheetData>
    <row r="2" ht="12.75">
      <c r="B2" s="1" t="s">
        <v>210</v>
      </c>
    </row>
    <row r="3" ht="13.5" thickBot="1"/>
    <row r="4" spans="2:4" ht="12.75" customHeight="1">
      <c r="B4" s="4"/>
      <c r="C4" s="90" t="s">
        <v>190</v>
      </c>
      <c r="D4" s="91"/>
    </row>
    <row r="5" spans="2:4" ht="12.75" customHeight="1" hidden="1">
      <c r="B5" s="16" t="s">
        <v>0</v>
      </c>
      <c r="C5" s="92"/>
      <c r="D5" s="93"/>
    </row>
    <row r="6" spans="2:4" ht="12.75" customHeight="1" hidden="1">
      <c r="B6" s="17" t="s">
        <v>1</v>
      </c>
      <c r="C6" s="92"/>
      <c r="D6" s="93"/>
    </row>
    <row r="7" spans="2:4" ht="27" customHeight="1" thickBot="1">
      <c r="B7" s="5"/>
      <c r="C7" s="94"/>
      <c r="D7" s="95"/>
    </row>
    <row r="8" spans="2:5" ht="25.5" customHeight="1" thickBot="1">
      <c r="B8" s="35" t="s">
        <v>175</v>
      </c>
      <c r="C8" s="35" t="s">
        <v>209</v>
      </c>
      <c r="D8" s="35" t="s">
        <v>189</v>
      </c>
      <c r="E8" s="76"/>
    </row>
    <row r="9" spans="1:4" ht="13.5" thickTop="1">
      <c r="A9" s="1" t="s">
        <v>165</v>
      </c>
      <c r="B9" s="14" t="s">
        <v>213</v>
      </c>
      <c r="C9" s="24">
        <v>127</v>
      </c>
      <c r="D9" s="31">
        <v>0.443</v>
      </c>
    </row>
    <row r="10" spans="1:4" ht="12.75">
      <c r="A10" s="1" t="s">
        <v>164</v>
      </c>
      <c r="B10" s="9" t="s">
        <v>212</v>
      </c>
      <c r="C10" s="24">
        <v>104</v>
      </c>
      <c r="D10" s="31">
        <v>0.362</v>
      </c>
    </row>
    <row r="11" spans="1:4" ht="12.75">
      <c r="A11" s="1" t="s">
        <v>166</v>
      </c>
      <c r="B11" s="9" t="s">
        <v>214</v>
      </c>
      <c r="C11" s="24">
        <v>76</v>
      </c>
      <c r="D11" s="31">
        <v>0.265</v>
      </c>
    </row>
    <row r="12" spans="1:4" ht="12.75">
      <c r="A12" s="1" t="s">
        <v>167</v>
      </c>
      <c r="B12" s="15" t="s">
        <v>215</v>
      </c>
      <c r="C12" s="71">
        <v>66</v>
      </c>
      <c r="D12" s="31">
        <v>0.23</v>
      </c>
    </row>
    <row r="13" spans="1:4" ht="12.75">
      <c r="A13" s="1" t="s">
        <v>168</v>
      </c>
      <c r="B13" s="15" t="s">
        <v>216</v>
      </c>
      <c r="C13" s="71">
        <v>53</v>
      </c>
      <c r="D13" s="31">
        <v>0.185</v>
      </c>
    </row>
    <row r="14" spans="1:4" ht="13.5" thickBot="1">
      <c r="A14" s="1" t="s">
        <v>163</v>
      </c>
      <c r="B14" s="10" t="s">
        <v>211</v>
      </c>
      <c r="C14" s="27">
        <v>40</v>
      </c>
      <c r="D14" s="49">
        <v>0.139</v>
      </c>
    </row>
    <row r="15" ht="12.75">
      <c r="C15" s="6"/>
    </row>
  </sheetData>
  <mergeCells count="1">
    <mergeCell ref="C4:D7"/>
  </mergeCells>
  <printOptions/>
  <pageMargins left="0.75" right="0.75" top="1" bottom="1" header="0.5" footer="0.5"/>
  <pageSetup horizontalDpi="600" verticalDpi="600" orientation="landscape" r:id="rId1"/>
</worksheet>
</file>

<file path=xl/worksheets/sheet24.xml><?xml version="1.0" encoding="utf-8"?>
<worksheet xmlns="http://schemas.openxmlformats.org/spreadsheetml/2006/main" xmlns:r="http://schemas.openxmlformats.org/officeDocument/2006/relationships">
  <sheetPr codeName="Sheet42">
    <tabColor indexed="52"/>
  </sheetPr>
  <dimension ref="A2:M15"/>
  <sheetViews>
    <sheetView zoomScale="125" zoomScaleNormal="125" workbookViewId="0" topLeftCell="A1">
      <selection activeCell="C4" sqref="C4:D7"/>
    </sheetView>
  </sheetViews>
  <sheetFormatPr defaultColWidth="8.88671875" defaultRowHeight="15"/>
  <cols>
    <col min="1" max="1" width="8.88671875" style="1" customWidth="1"/>
    <col min="2" max="2" width="40.88671875" style="1" customWidth="1"/>
    <col min="3" max="3" width="8.6640625" style="1" customWidth="1"/>
    <col min="4" max="4" width="12.3359375" style="1" customWidth="1"/>
    <col min="5" max="5" width="8.6640625" style="1" customWidth="1"/>
    <col min="6" max="6" width="12.3359375" style="1" customWidth="1"/>
    <col min="7" max="7" width="8.6640625" style="1" customWidth="1"/>
    <col min="8" max="8" width="12.3359375" style="1" customWidth="1"/>
    <col min="9" max="9" width="8.6640625" style="1" customWidth="1"/>
    <col min="10" max="10" width="12.3359375" style="1" customWidth="1"/>
    <col min="11" max="11" width="8.6640625" style="1" customWidth="1"/>
    <col min="12" max="12" width="12.3359375" style="1" customWidth="1"/>
    <col min="13" max="16384" width="8.88671875" style="1" customWidth="1"/>
  </cols>
  <sheetData>
    <row r="2" ht="12.75">
      <c r="B2" s="1" t="s">
        <v>210</v>
      </c>
    </row>
    <row r="3" ht="13.5" thickBot="1"/>
    <row r="4" spans="2:12" ht="12.75" customHeight="1">
      <c r="B4" s="4"/>
      <c r="C4" s="90" t="s">
        <v>190</v>
      </c>
      <c r="D4" s="91"/>
      <c r="E4" s="90" t="s">
        <v>63</v>
      </c>
      <c r="F4" s="91"/>
      <c r="G4" s="90" t="s">
        <v>61</v>
      </c>
      <c r="H4" s="91"/>
      <c r="I4" s="90" t="s">
        <v>62</v>
      </c>
      <c r="J4" s="91"/>
      <c r="K4" s="90" t="s">
        <v>64</v>
      </c>
      <c r="L4" s="91"/>
    </row>
    <row r="5" spans="2:12" ht="12.75" customHeight="1" hidden="1">
      <c r="B5" s="16" t="s">
        <v>0</v>
      </c>
      <c r="C5" s="92"/>
      <c r="D5" s="93"/>
      <c r="E5" s="92"/>
      <c r="F5" s="93"/>
      <c r="G5" s="92"/>
      <c r="H5" s="93"/>
      <c r="I5" s="92"/>
      <c r="J5" s="93"/>
      <c r="K5" s="92"/>
      <c r="L5" s="93"/>
    </row>
    <row r="6" spans="2:12" ht="12.75" customHeight="1" hidden="1">
      <c r="B6" s="17" t="s">
        <v>1</v>
      </c>
      <c r="C6" s="92"/>
      <c r="D6" s="93"/>
      <c r="E6" s="92"/>
      <c r="F6" s="93"/>
      <c r="G6" s="92"/>
      <c r="H6" s="93"/>
      <c r="I6" s="92"/>
      <c r="J6" s="93"/>
      <c r="K6" s="92"/>
      <c r="L6" s="93"/>
    </row>
    <row r="7" spans="2:12" ht="27" customHeight="1" thickBot="1">
      <c r="B7" s="5"/>
      <c r="C7" s="94"/>
      <c r="D7" s="95"/>
      <c r="E7" s="94"/>
      <c r="F7" s="95"/>
      <c r="G7" s="94"/>
      <c r="H7" s="95"/>
      <c r="I7" s="94"/>
      <c r="J7" s="95"/>
      <c r="K7" s="94"/>
      <c r="L7" s="95"/>
    </row>
    <row r="8" spans="2:13" ht="25.5" customHeight="1" thickBot="1">
      <c r="B8" s="35" t="s">
        <v>175</v>
      </c>
      <c r="C8" s="35" t="s">
        <v>209</v>
      </c>
      <c r="D8" s="35" t="s">
        <v>189</v>
      </c>
      <c r="E8" s="35" t="s">
        <v>217</v>
      </c>
      <c r="F8" s="35" t="s">
        <v>189</v>
      </c>
      <c r="G8" s="35" t="s">
        <v>218</v>
      </c>
      <c r="H8" s="35" t="s">
        <v>189</v>
      </c>
      <c r="I8" s="35" t="s">
        <v>219</v>
      </c>
      <c r="J8" s="35" t="s">
        <v>189</v>
      </c>
      <c r="K8" s="35" t="s">
        <v>220</v>
      </c>
      <c r="L8" s="35" t="s">
        <v>189</v>
      </c>
      <c r="M8" s="76"/>
    </row>
    <row r="9" spans="1:12" ht="13.5" thickTop="1">
      <c r="A9" s="1" t="s">
        <v>165</v>
      </c>
      <c r="B9" s="14" t="s">
        <v>213</v>
      </c>
      <c r="C9" s="24">
        <v>127</v>
      </c>
      <c r="D9" s="31">
        <v>0.443</v>
      </c>
      <c r="E9" s="24">
        <v>45</v>
      </c>
      <c r="F9" s="31">
        <v>0.341</v>
      </c>
      <c r="G9" s="24">
        <v>45</v>
      </c>
      <c r="H9" s="31">
        <v>0.549</v>
      </c>
      <c r="I9" s="24">
        <v>13</v>
      </c>
      <c r="J9" s="31">
        <v>0.591</v>
      </c>
      <c r="K9" s="24">
        <v>20</v>
      </c>
      <c r="L9" s="31">
        <v>0.526</v>
      </c>
    </row>
    <row r="10" spans="1:12" ht="12.75">
      <c r="A10" s="1" t="s">
        <v>164</v>
      </c>
      <c r="B10" s="9" t="s">
        <v>212</v>
      </c>
      <c r="C10" s="24">
        <v>104</v>
      </c>
      <c r="D10" s="31">
        <v>0.362</v>
      </c>
      <c r="E10" s="24">
        <v>52</v>
      </c>
      <c r="F10" s="31">
        <v>0.394</v>
      </c>
      <c r="G10" s="24">
        <v>30</v>
      </c>
      <c r="H10" s="31">
        <v>0.366</v>
      </c>
      <c r="I10" s="24">
        <v>7</v>
      </c>
      <c r="J10" s="31">
        <v>0.318</v>
      </c>
      <c r="K10" s="24">
        <v>11</v>
      </c>
      <c r="L10" s="31">
        <v>0.289</v>
      </c>
    </row>
    <row r="11" spans="1:12" ht="12.75">
      <c r="A11" s="1" t="s">
        <v>166</v>
      </c>
      <c r="B11" s="9" t="s">
        <v>214</v>
      </c>
      <c r="C11" s="24">
        <v>76</v>
      </c>
      <c r="D11" s="31">
        <v>0.265</v>
      </c>
      <c r="E11" s="24">
        <v>29</v>
      </c>
      <c r="F11" s="31">
        <v>0.22</v>
      </c>
      <c r="G11" s="24">
        <v>25</v>
      </c>
      <c r="H11" s="31">
        <v>0.305</v>
      </c>
      <c r="I11" s="24">
        <v>6</v>
      </c>
      <c r="J11" s="31">
        <v>0.273</v>
      </c>
      <c r="K11" s="24">
        <v>13</v>
      </c>
      <c r="L11" s="31">
        <v>0.342</v>
      </c>
    </row>
    <row r="12" spans="1:12" ht="12.75">
      <c r="A12" s="1" t="s">
        <v>167</v>
      </c>
      <c r="B12" s="15" t="s">
        <v>215</v>
      </c>
      <c r="C12" s="71">
        <v>66</v>
      </c>
      <c r="D12" s="31">
        <v>0.23</v>
      </c>
      <c r="E12" s="71">
        <v>23</v>
      </c>
      <c r="F12" s="31">
        <v>0.174</v>
      </c>
      <c r="G12" s="71">
        <v>24</v>
      </c>
      <c r="H12" s="31">
        <v>0.293</v>
      </c>
      <c r="I12" s="71">
        <v>5</v>
      </c>
      <c r="J12" s="31">
        <v>0.227</v>
      </c>
      <c r="K12" s="71">
        <v>13</v>
      </c>
      <c r="L12" s="31">
        <v>0.342</v>
      </c>
    </row>
    <row r="13" spans="1:12" ht="12.75">
      <c r="A13" s="1" t="s">
        <v>168</v>
      </c>
      <c r="B13" s="15" t="s">
        <v>216</v>
      </c>
      <c r="C13" s="71">
        <v>53</v>
      </c>
      <c r="D13" s="31">
        <v>0.185</v>
      </c>
      <c r="E13" s="71">
        <v>19</v>
      </c>
      <c r="F13" s="31">
        <v>0.144</v>
      </c>
      <c r="G13" s="71">
        <v>20</v>
      </c>
      <c r="H13" s="31">
        <v>0.244</v>
      </c>
      <c r="I13" s="71">
        <v>5</v>
      </c>
      <c r="J13" s="31">
        <v>0.227</v>
      </c>
      <c r="K13" s="71">
        <v>8</v>
      </c>
      <c r="L13" s="31">
        <v>0.211</v>
      </c>
    </row>
    <row r="14" spans="1:12" ht="13.5" thickBot="1">
      <c r="A14" s="1" t="s">
        <v>163</v>
      </c>
      <c r="B14" s="10" t="s">
        <v>211</v>
      </c>
      <c r="C14" s="27">
        <v>40</v>
      </c>
      <c r="D14" s="49">
        <v>0.139</v>
      </c>
      <c r="E14" s="71">
        <v>21</v>
      </c>
      <c r="F14" s="49">
        <v>0.159</v>
      </c>
      <c r="G14" s="71">
        <v>11</v>
      </c>
      <c r="H14" s="81">
        <v>0.134</v>
      </c>
      <c r="I14" s="71">
        <v>3</v>
      </c>
      <c r="J14" s="81">
        <v>0.136</v>
      </c>
      <c r="K14" s="71">
        <v>4</v>
      </c>
      <c r="L14" s="81">
        <v>0.105</v>
      </c>
    </row>
    <row r="15" spans="3:12" ht="12.75">
      <c r="C15" s="60"/>
      <c r="E15" s="60"/>
      <c r="G15" s="60"/>
      <c r="H15" s="60"/>
      <c r="I15" s="60"/>
      <c r="J15" s="60"/>
      <c r="K15" s="60"/>
      <c r="L15" s="60"/>
    </row>
  </sheetData>
  <mergeCells count="5">
    <mergeCell ref="K4:L7"/>
    <mergeCell ref="C4:D7"/>
    <mergeCell ref="E4:F7"/>
    <mergeCell ref="G4:H7"/>
    <mergeCell ref="I4:J7"/>
  </mergeCells>
  <printOptions/>
  <pageMargins left="0.75" right="0.75" top="1" bottom="1" header="0.5" footer="0.5"/>
  <pageSetup horizontalDpi="600" verticalDpi="600" orientation="landscape" r:id="rId1"/>
</worksheet>
</file>

<file path=xl/worksheets/sheet25.xml><?xml version="1.0" encoding="utf-8"?>
<worksheet xmlns="http://schemas.openxmlformats.org/spreadsheetml/2006/main" xmlns:r="http://schemas.openxmlformats.org/officeDocument/2006/relationships">
  <sheetPr codeName="Sheet43">
    <tabColor indexed="48"/>
  </sheetPr>
  <dimension ref="A2:E14"/>
  <sheetViews>
    <sheetView zoomScale="125" zoomScaleNormal="125" workbookViewId="0" topLeftCell="A1">
      <selection activeCell="C4" sqref="C4:D7"/>
    </sheetView>
  </sheetViews>
  <sheetFormatPr defaultColWidth="8.88671875" defaultRowHeight="15"/>
  <cols>
    <col min="1" max="1" width="8.88671875" style="1" customWidth="1"/>
    <col min="2" max="2" width="35.5546875" style="1" customWidth="1"/>
    <col min="3" max="3" width="8.6640625" style="1" customWidth="1"/>
    <col min="4" max="4" width="12.3359375" style="1" customWidth="1"/>
    <col min="5" max="16384" width="8.88671875" style="1" customWidth="1"/>
  </cols>
  <sheetData>
    <row r="2" ht="12.75">
      <c r="B2" s="1" t="s">
        <v>221</v>
      </c>
    </row>
    <row r="3" ht="13.5" thickBot="1"/>
    <row r="4" spans="2:4" ht="12.75" customHeight="1">
      <c r="B4" s="4"/>
      <c r="C4" s="90" t="s">
        <v>190</v>
      </c>
      <c r="D4" s="91"/>
    </row>
    <row r="5" spans="2:4" ht="12.75" customHeight="1" hidden="1">
      <c r="B5" s="16" t="s">
        <v>0</v>
      </c>
      <c r="C5" s="92"/>
      <c r="D5" s="93"/>
    </row>
    <row r="6" spans="2:4" ht="12.75" customHeight="1" hidden="1">
      <c r="B6" s="17" t="s">
        <v>1</v>
      </c>
      <c r="C6" s="92"/>
      <c r="D6" s="93"/>
    </row>
    <row r="7" spans="2:4" ht="27" customHeight="1" thickBot="1">
      <c r="B7" s="5"/>
      <c r="C7" s="94"/>
      <c r="D7" s="95"/>
    </row>
    <row r="8" spans="2:5" ht="25.5" customHeight="1" thickBot="1">
      <c r="B8" s="35" t="s">
        <v>232</v>
      </c>
      <c r="C8" s="35" t="s">
        <v>227</v>
      </c>
      <c r="D8" s="35" t="s">
        <v>189</v>
      </c>
      <c r="E8" s="76"/>
    </row>
    <row r="9" spans="1:4" ht="13.5" thickTop="1">
      <c r="A9" s="1" t="s">
        <v>163</v>
      </c>
      <c r="B9" s="14" t="s">
        <v>222</v>
      </c>
      <c r="C9" s="24">
        <v>86</v>
      </c>
      <c r="D9" s="31">
        <v>0.381</v>
      </c>
    </row>
    <row r="10" spans="1:4" ht="12.75">
      <c r="A10" s="1" t="s">
        <v>164</v>
      </c>
      <c r="B10" s="9" t="s">
        <v>223</v>
      </c>
      <c r="C10" s="24">
        <v>48</v>
      </c>
      <c r="D10" s="31">
        <v>0.212</v>
      </c>
    </row>
    <row r="11" spans="1:4" ht="12.75">
      <c r="A11" s="1" t="s">
        <v>165</v>
      </c>
      <c r="B11" s="9" t="s">
        <v>224</v>
      </c>
      <c r="C11" s="24">
        <v>26</v>
      </c>
      <c r="D11" s="31">
        <v>0.115</v>
      </c>
    </row>
    <row r="12" spans="1:4" ht="12.75">
      <c r="A12" s="1" t="s">
        <v>166</v>
      </c>
      <c r="B12" s="15" t="s">
        <v>225</v>
      </c>
      <c r="C12" s="71">
        <v>25</v>
      </c>
      <c r="D12" s="31">
        <v>0.111</v>
      </c>
    </row>
    <row r="13" spans="1:4" ht="13.5" thickBot="1">
      <c r="A13" s="1" t="s">
        <v>167</v>
      </c>
      <c r="B13" s="10" t="s">
        <v>226</v>
      </c>
      <c r="C13" s="27">
        <v>41</v>
      </c>
      <c r="D13" s="49">
        <v>0.181</v>
      </c>
    </row>
    <row r="14" ht="12.75">
      <c r="C14" s="6"/>
    </row>
  </sheetData>
  <mergeCells count="1">
    <mergeCell ref="C4:D7"/>
  </mergeCells>
  <printOptions/>
  <pageMargins left="0.75" right="0.75" top="1" bottom="1" header="0.5" footer="0.5"/>
  <pageSetup horizontalDpi="600" verticalDpi="600" orientation="landscape" r:id="rId1"/>
</worksheet>
</file>

<file path=xl/worksheets/sheet26.xml><?xml version="1.0" encoding="utf-8"?>
<worksheet xmlns="http://schemas.openxmlformats.org/spreadsheetml/2006/main" xmlns:r="http://schemas.openxmlformats.org/officeDocument/2006/relationships">
  <sheetPr codeName="Sheet44">
    <tabColor indexed="48"/>
  </sheetPr>
  <dimension ref="A2:M14"/>
  <sheetViews>
    <sheetView zoomScale="125" zoomScaleNormal="125" workbookViewId="0" topLeftCell="A1">
      <selection activeCell="C4" sqref="C4:D7"/>
    </sheetView>
  </sheetViews>
  <sheetFormatPr defaultColWidth="8.88671875" defaultRowHeight="15"/>
  <cols>
    <col min="1" max="1" width="8.88671875" style="1" customWidth="1"/>
    <col min="2" max="2" width="34.4453125" style="1" customWidth="1"/>
    <col min="3" max="3" width="8.6640625" style="1" customWidth="1"/>
    <col min="4" max="4" width="12.3359375" style="1" customWidth="1"/>
    <col min="5" max="5" width="8.6640625" style="1" customWidth="1"/>
    <col min="6" max="6" width="12.3359375" style="1" customWidth="1"/>
    <col min="7" max="7" width="8.6640625" style="1" customWidth="1"/>
    <col min="8" max="8" width="12.3359375" style="1" customWidth="1"/>
    <col min="9" max="9" width="8.6640625" style="1" customWidth="1"/>
    <col min="10" max="10" width="12.3359375" style="1" customWidth="1"/>
    <col min="11" max="11" width="8.6640625" style="1" customWidth="1"/>
    <col min="12" max="12" width="12.3359375" style="1" customWidth="1"/>
    <col min="13" max="16384" width="8.88671875" style="1" customWidth="1"/>
  </cols>
  <sheetData>
    <row r="2" ht="12.75">
      <c r="B2" s="1" t="s">
        <v>210</v>
      </c>
    </row>
    <row r="3" ht="13.5" thickBot="1"/>
    <row r="4" spans="2:12" ht="12.75" customHeight="1">
      <c r="B4" s="4"/>
      <c r="C4" s="90" t="s">
        <v>190</v>
      </c>
      <c r="D4" s="91"/>
      <c r="E4" s="90" t="s">
        <v>63</v>
      </c>
      <c r="F4" s="91"/>
      <c r="G4" s="90" t="s">
        <v>61</v>
      </c>
      <c r="H4" s="91"/>
      <c r="I4" s="90" t="s">
        <v>62</v>
      </c>
      <c r="J4" s="91"/>
      <c r="K4" s="90" t="s">
        <v>64</v>
      </c>
      <c r="L4" s="91"/>
    </row>
    <row r="5" spans="2:12" ht="12.75" customHeight="1" hidden="1">
      <c r="B5" s="16" t="s">
        <v>0</v>
      </c>
      <c r="C5" s="92"/>
      <c r="D5" s="93"/>
      <c r="E5" s="92"/>
      <c r="F5" s="93"/>
      <c r="G5" s="92"/>
      <c r="H5" s="93"/>
      <c r="I5" s="92"/>
      <c r="J5" s="93"/>
      <c r="K5" s="92"/>
      <c r="L5" s="93"/>
    </row>
    <row r="6" spans="2:12" ht="12.75" customHeight="1" hidden="1">
      <c r="B6" s="17" t="s">
        <v>1</v>
      </c>
      <c r="C6" s="92"/>
      <c r="D6" s="93"/>
      <c r="E6" s="92"/>
      <c r="F6" s="93"/>
      <c r="G6" s="92"/>
      <c r="H6" s="93"/>
      <c r="I6" s="92"/>
      <c r="J6" s="93"/>
      <c r="K6" s="92"/>
      <c r="L6" s="93"/>
    </row>
    <row r="7" spans="2:12" ht="27" customHeight="1" thickBot="1">
      <c r="B7" s="5"/>
      <c r="C7" s="94"/>
      <c r="D7" s="95"/>
      <c r="E7" s="94"/>
      <c r="F7" s="95"/>
      <c r="G7" s="94"/>
      <c r="H7" s="95"/>
      <c r="I7" s="94"/>
      <c r="J7" s="95"/>
      <c r="K7" s="94"/>
      <c r="L7" s="95"/>
    </row>
    <row r="8" spans="2:13" ht="25.5" customHeight="1" thickBot="1">
      <c r="B8" s="35" t="s">
        <v>232</v>
      </c>
      <c r="C8" s="35" t="s">
        <v>227</v>
      </c>
      <c r="D8" s="35" t="s">
        <v>189</v>
      </c>
      <c r="E8" s="35" t="s">
        <v>228</v>
      </c>
      <c r="F8" s="35" t="s">
        <v>189</v>
      </c>
      <c r="G8" s="35" t="s">
        <v>229</v>
      </c>
      <c r="H8" s="35" t="s">
        <v>189</v>
      </c>
      <c r="I8" s="35" t="s">
        <v>230</v>
      </c>
      <c r="J8" s="35" t="s">
        <v>189</v>
      </c>
      <c r="K8" s="35" t="s">
        <v>231</v>
      </c>
      <c r="L8" s="35" t="s">
        <v>189</v>
      </c>
      <c r="M8" s="76"/>
    </row>
    <row r="9" spans="1:12" ht="13.5" thickTop="1">
      <c r="A9" s="1" t="s">
        <v>163</v>
      </c>
      <c r="B9" s="14" t="s">
        <v>222</v>
      </c>
      <c r="C9" s="24">
        <v>86</v>
      </c>
      <c r="D9" s="31">
        <v>0.381</v>
      </c>
      <c r="E9" s="24">
        <v>45</v>
      </c>
      <c r="F9" s="31">
        <v>0.441</v>
      </c>
      <c r="G9" s="24">
        <v>18</v>
      </c>
      <c r="H9" s="31">
        <v>0.269</v>
      </c>
      <c r="I9" s="24">
        <v>6</v>
      </c>
      <c r="J9" s="31">
        <v>0.333</v>
      </c>
      <c r="K9" s="24">
        <v>13</v>
      </c>
      <c r="L9" s="31">
        <v>0.394</v>
      </c>
    </row>
    <row r="10" spans="1:12" ht="12.75">
      <c r="A10" s="1" t="s">
        <v>164</v>
      </c>
      <c r="B10" s="9" t="s">
        <v>223</v>
      </c>
      <c r="C10" s="24">
        <v>48</v>
      </c>
      <c r="D10" s="31">
        <v>0.212</v>
      </c>
      <c r="E10" s="24">
        <v>23</v>
      </c>
      <c r="F10" s="31">
        <v>0.225</v>
      </c>
      <c r="G10" s="24">
        <v>16</v>
      </c>
      <c r="H10" s="31">
        <v>0.239</v>
      </c>
      <c r="I10" s="24">
        <v>3</v>
      </c>
      <c r="J10" s="31">
        <v>0.167</v>
      </c>
      <c r="K10" s="24">
        <v>6</v>
      </c>
      <c r="L10" s="31">
        <v>0.182</v>
      </c>
    </row>
    <row r="11" spans="1:12" ht="12.75">
      <c r="A11" s="1" t="s">
        <v>165</v>
      </c>
      <c r="B11" s="9" t="s">
        <v>224</v>
      </c>
      <c r="C11" s="24">
        <v>26</v>
      </c>
      <c r="D11" s="31">
        <v>0.115</v>
      </c>
      <c r="E11" s="24">
        <v>11</v>
      </c>
      <c r="F11" s="31">
        <v>0.108</v>
      </c>
      <c r="G11" s="24">
        <v>11</v>
      </c>
      <c r="H11" s="31">
        <v>0.164</v>
      </c>
      <c r="I11" s="24">
        <v>3</v>
      </c>
      <c r="J11" s="31">
        <v>0.167</v>
      </c>
      <c r="K11" s="24">
        <v>1</v>
      </c>
      <c r="L11" s="31">
        <v>0.03</v>
      </c>
    </row>
    <row r="12" spans="1:12" ht="12.75">
      <c r="A12" s="1" t="s">
        <v>166</v>
      </c>
      <c r="B12" s="15" t="s">
        <v>225</v>
      </c>
      <c r="C12" s="71">
        <v>25</v>
      </c>
      <c r="D12" s="31">
        <v>0.111</v>
      </c>
      <c r="E12" s="71">
        <v>9</v>
      </c>
      <c r="F12" s="31">
        <v>0.088</v>
      </c>
      <c r="G12" s="71">
        <v>9</v>
      </c>
      <c r="H12" s="31">
        <v>0.134</v>
      </c>
      <c r="I12" s="71">
        <v>3</v>
      </c>
      <c r="J12" s="31">
        <v>0.167</v>
      </c>
      <c r="K12" s="71">
        <v>4</v>
      </c>
      <c r="L12" s="31">
        <v>0.121</v>
      </c>
    </row>
    <row r="13" spans="1:12" ht="13.5" thickBot="1">
      <c r="A13" s="1" t="s">
        <v>167</v>
      </c>
      <c r="B13" s="10" t="s">
        <v>226</v>
      </c>
      <c r="C13" s="27">
        <v>41</v>
      </c>
      <c r="D13" s="49">
        <v>0.181</v>
      </c>
      <c r="E13" s="71">
        <v>14</v>
      </c>
      <c r="F13" s="49">
        <v>0.137</v>
      </c>
      <c r="G13" s="71">
        <v>13</v>
      </c>
      <c r="H13" s="31">
        <v>0.194</v>
      </c>
      <c r="I13" s="71">
        <v>3</v>
      </c>
      <c r="J13" s="31">
        <v>0.167</v>
      </c>
      <c r="K13" s="71">
        <v>9</v>
      </c>
      <c r="L13" s="31">
        <v>0.273</v>
      </c>
    </row>
    <row r="14" spans="3:12" ht="12.75">
      <c r="C14" s="60"/>
      <c r="E14" s="60"/>
      <c r="G14" s="60"/>
      <c r="H14" s="60"/>
      <c r="I14" s="60"/>
      <c r="J14" s="60"/>
      <c r="K14" s="60"/>
      <c r="L14" s="60"/>
    </row>
  </sheetData>
  <mergeCells count="5">
    <mergeCell ref="K4:L7"/>
    <mergeCell ref="C4:D7"/>
    <mergeCell ref="E4:F7"/>
    <mergeCell ref="G4:H7"/>
    <mergeCell ref="I4:J7"/>
  </mergeCells>
  <printOptions/>
  <pageMargins left="0.75" right="0.75" top="1" bottom="1" header="0.5" footer="0.5"/>
  <pageSetup horizontalDpi="600" verticalDpi="600" orientation="landscape" r:id="rId1"/>
</worksheet>
</file>

<file path=xl/worksheets/sheet27.xml><?xml version="1.0" encoding="utf-8"?>
<worksheet xmlns="http://schemas.openxmlformats.org/spreadsheetml/2006/main" xmlns:r="http://schemas.openxmlformats.org/officeDocument/2006/relationships">
  <sheetPr codeName="Sheet45">
    <tabColor indexed="45"/>
  </sheetPr>
  <dimension ref="A2:K47"/>
  <sheetViews>
    <sheetView zoomScale="125" zoomScaleNormal="125" workbookViewId="0" topLeftCell="A1">
      <selection activeCell="A8" sqref="A8"/>
    </sheetView>
  </sheetViews>
  <sheetFormatPr defaultColWidth="8.88671875" defaultRowHeight="15"/>
  <cols>
    <col min="1" max="1" width="8.88671875" style="1" customWidth="1"/>
    <col min="2" max="2" width="35.5546875" style="1" customWidth="1"/>
    <col min="3" max="3" width="8.6640625" style="1" customWidth="1"/>
    <col min="4" max="4" width="11.6640625" style="1" customWidth="1"/>
    <col min="5" max="5" width="8.88671875" style="1" customWidth="1"/>
    <col min="6" max="6" width="10.21484375" style="1" customWidth="1"/>
    <col min="7" max="7" width="8.88671875" style="1" customWidth="1"/>
    <col min="8" max="8" width="10.4453125" style="1" customWidth="1"/>
    <col min="9" max="16384" width="8.88671875" style="1" customWidth="1"/>
  </cols>
  <sheetData>
    <row r="2" spans="2:9" ht="12.75">
      <c r="B2" s="111"/>
      <c r="C2" s="112"/>
      <c r="D2" s="112"/>
      <c r="E2" s="112"/>
      <c r="F2" s="112"/>
      <c r="G2" s="112"/>
      <c r="H2" s="112"/>
      <c r="I2" s="112"/>
    </row>
    <row r="3" spans="2:9" ht="12.75">
      <c r="B3" s="112"/>
      <c r="C3" s="112"/>
      <c r="D3" s="112"/>
      <c r="E3" s="112"/>
      <c r="F3" s="112"/>
      <c r="G3" s="112"/>
      <c r="H3" s="112"/>
      <c r="I3" s="112"/>
    </row>
    <row r="4" spans="2:9" ht="12.75">
      <c r="B4" s="112"/>
      <c r="C4" s="112"/>
      <c r="D4" s="112"/>
      <c r="E4" s="112"/>
      <c r="F4" s="112"/>
      <c r="G4" s="112"/>
      <c r="H4" s="112"/>
      <c r="I4" s="112"/>
    </row>
    <row r="5" spans="2:9" ht="12.75">
      <c r="B5" s="112"/>
      <c r="C5" s="112"/>
      <c r="D5" s="112"/>
      <c r="E5" s="112"/>
      <c r="F5" s="112"/>
      <c r="G5" s="112"/>
      <c r="H5" s="112"/>
      <c r="I5" s="112"/>
    </row>
    <row r="7" ht="12.75">
      <c r="B7" s="1" t="s">
        <v>233</v>
      </c>
    </row>
    <row r="8" ht="13.5" thickBot="1"/>
    <row r="9" spans="2:4" ht="12.75" customHeight="1">
      <c r="B9" s="4"/>
      <c r="C9" s="90" t="s">
        <v>240</v>
      </c>
      <c r="D9" s="91"/>
    </row>
    <row r="10" spans="2:4" ht="12.75" customHeight="1" hidden="1">
      <c r="B10" s="16" t="s">
        <v>0</v>
      </c>
      <c r="C10" s="92"/>
      <c r="D10" s="93"/>
    </row>
    <row r="11" spans="2:4" ht="12.75" customHeight="1" hidden="1">
      <c r="B11" s="17" t="s">
        <v>1</v>
      </c>
      <c r="C11" s="92"/>
      <c r="D11" s="93"/>
    </row>
    <row r="12" spans="2:4" ht="27" customHeight="1" thickBot="1">
      <c r="B12" s="5"/>
      <c r="C12" s="94"/>
      <c r="D12" s="95"/>
    </row>
    <row r="13" spans="2:5" ht="25.5" customHeight="1" thickBot="1">
      <c r="B13" s="35" t="s">
        <v>234</v>
      </c>
      <c r="C13" s="35" t="s">
        <v>238</v>
      </c>
      <c r="D13" s="35" t="s">
        <v>189</v>
      </c>
      <c r="E13" s="76"/>
    </row>
    <row r="14" spans="2:4" ht="13.5" thickTop="1">
      <c r="B14" s="14" t="s">
        <v>235</v>
      </c>
      <c r="C14" s="24">
        <v>22</v>
      </c>
      <c r="D14" s="31">
        <v>0.5</v>
      </c>
    </row>
    <row r="15" spans="2:4" ht="12.75">
      <c r="B15" s="9" t="s">
        <v>236</v>
      </c>
      <c r="C15" s="24">
        <v>12</v>
      </c>
      <c r="D15" s="31">
        <v>0.273</v>
      </c>
    </row>
    <row r="16" spans="2:4" ht="12.75">
      <c r="B16" s="9" t="s">
        <v>61</v>
      </c>
      <c r="C16" s="24">
        <v>9</v>
      </c>
      <c r="D16" s="31">
        <v>0.205</v>
      </c>
    </row>
    <row r="17" spans="2:4" ht="12.75">
      <c r="B17" s="15" t="s">
        <v>62</v>
      </c>
      <c r="C17" s="71">
        <v>0</v>
      </c>
      <c r="D17" s="31">
        <v>0</v>
      </c>
    </row>
    <row r="18" spans="2:4" ht="13.5" thickBot="1">
      <c r="B18" s="10" t="s">
        <v>237</v>
      </c>
      <c r="C18" s="27">
        <v>1</v>
      </c>
      <c r="D18" s="49">
        <v>0.023</v>
      </c>
    </row>
    <row r="19" ht="12.75">
      <c r="C19" s="6"/>
    </row>
    <row r="21" ht="12.75">
      <c r="B21" s="1" t="s">
        <v>239</v>
      </c>
    </row>
    <row r="22" ht="13.5" thickBot="1"/>
    <row r="23" spans="2:8" ht="12.75" customHeight="1">
      <c r="B23" s="108" t="s">
        <v>240</v>
      </c>
      <c r="C23" s="90" t="s">
        <v>84</v>
      </c>
      <c r="D23" s="91"/>
      <c r="E23" s="90" t="s">
        <v>241</v>
      </c>
      <c r="F23" s="91"/>
      <c r="G23" s="90" t="s">
        <v>86</v>
      </c>
      <c r="H23" s="91"/>
    </row>
    <row r="24" spans="2:8" ht="12.75" customHeight="1" hidden="1">
      <c r="B24" s="109"/>
      <c r="C24" s="92"/>
      <c r="D24" s="93"/>
      <c r="E24" s="92"/>
      <c r="F24" s="93"/>
      <c r="G24" s="92"/>
      <c r="H24" s="93"/>
    </row>
    <row r="25" spans="2:8" ht="12.75" customHeight="1" hidden="1">
      <c r="B25" s="109"/>
      <c r="C25" s="92"/>
      <c r="D25" s="93"/>
      <c r="E25" s="92"/>
      <c r="F25" s="93"/>
      <c r="G25" s="92"/>
      <c r="H25" s="93"/>
    </row>
    <row r="26" spans="2:8" ht="27" customHeight="1" thickBot="1">
      <c r="B26" s="110"/>
      <c r="C26" s="94"/>
      <c r="D26" s="95"/>
      <c r="E26" s="94"/>
      <c r="F26" s="95"/>
      <c r="G26" s="94"/>
      <c r="H26" s="95"/>
    </row>
    <row r="27" spans="2:11" ht="25.5" customHeight="1" thickBot="1">
      <c r="B27" s="35"/>
      <c r="C27" s="35" t="s">
        <v>51</v>
      </c>
      <c r="D27" s="35" t="s">
        <v>189</v>
      </c>
      <c r="E27" s="35" t="s">
        <v>51</v>
      </c>
      <c r="F27" s="35" t="s">
        <v>189</v>
      </c>
      <c r="G27" s="35" t="s">
        <v>51</v>
      </c>
      <c r="H27" s="35" t="s">
        <v>189</v>
      </c>
      <c r="I27" s="35" t="s">
        <v>87</v>
      </c>
      <c r="J27" s="35" t="s">
        <v>49</v>
      </c>
      <c r="K27" s="76"/>
    </row>
    <row r="28" spans="2:10" ht="13.5" thickTop="1">
      <c r="B28" s="14" t="s">
        <v>242</v>
      </c>
      <c r="C28" s="24">
        <v>24</v>
      </c>
      <c r="D28" s="31">
        <v>0.649</v>
      </c>
      <c r="E28" s="24">
        <v>11</v>
      </c>
      <c r="F28" s="31">
        <v>0.297</v>
      </c>
      <c r="G28" s="24">
        <v>2</v>
      </c>
      <c r="H28" s="70">
        <v>0.054</v>
      </c>
      <c r="I28" s="84">
        <f aca="true" t="shared" si="0" ref="I28:J31">SUM(C28,E28,G28)</f>
        <v>37</v>
      </c>
      <c r="J28" s="85">
        <f t="shared" si="0"/>
        <v>1</v>
      </c>
    </row>
    <row r="29" spans="2:10" ht="12.75">
      <c r="B29" s="15" t="s">
        <v>243</v>
      </c>
      <c r="C29" s="71">
        <v>24</v>
      </c>
      <c r="D29" s="81">
        <v>0.667</v>
      </c>
      <c r="E29" s="71">
        <v>10</v>
      </c>
      <c r="F29" s="31">
        <v>0.278</v>
      </c>
      <c r="G29" s="71">
        <v>2</v>
      </c>
      <c r="H29" s="82">
        <v>0.056</v>
      </c>
      <c r="I29" s="86">
        <f t="shared" si="0"/>
        <v>36</v>
      </c>
      <c r="J29" s="87">
        <f t="shared" si="0"/>
        <v>1.0010000000000001</v>
      </c>
    </row>
    <row r="30" spans="2:10" ht="12.75">
      <c r="B30" s="15" t="s">
        <v>244</v>
      </c>
      <c r="C30" s="71">
        <v>23</v>
      </c>
      <c r="D30" s="81">
        <v>0.561</v>
      </c>
      <c r="E30" s="71">
        <v>14</v>
      </c>
      <c r="F30" s="31">
        <v>0.341</v>
      </c>
      <c r="G30" s="24">
        <v>4</v>
      </c>
      <c r="H30" s="82">
        <v>0.098</v>
      </c>
      <c r="I30" s="86">
        <f t="shared" si="0"/>
        <v>41</v>
      </c>
      <c r="J30" s="87">
        <f t="shared" si="0"/>
        <v>1.0000000000000002</v>
      </c>
    </row>
    <row r="31" spans="2:10" ht="13.5" thickBot="1">
      <c r="B31" s="10" t="s">
        <v>245</v>
      </c>
      <c r="C31" s="27">
        <v>27</v>
      </c>
      <c r="D31" s="49">
        <v>0.675</v>
      </c>
      <c r="E31" s="27">
        <v>9</v>
      </c>
      <c r="F31" s="49">
        <v>0.225</v>
      </c>
      <c r="G31" s="27">
        <v>4</v>
      </c>
      <c r="H31" s="83">
        <v>0.1</v>
      </c>
      <c r="I31" s="88">
        <f t="shared" si="0"/>
        <v>40</v>
      </c>
      <c r="J31" s="89">
        <f t="shared" si="0"/>
        <v>1</v>
      </c>
    </row>
    <row r="34" ht="12.75">
      <c r="B34" s="1" t="s">
        <v>246</v>
      </c>
    </row>
    <row r="35" ht="13.5" thickBot="1"/>
    <row r="36" spans="2:4" ht="12.75" customHeight="1">
      <c r="B36" s="4"/>
      <c r="C36" s="90" t="s">
        <v>240</v>
      </c>
      <c r="D36" s="91"/>
    </row>
    <row r="37" spans="2:4" ht="12.75" customHeight="1" hidden="1">
      <c r="B37" s="16" t="s">
        <v>0</v>
      </c>
      <c r="C37" s="92"/>
      <c r="D37" s="93"/>
    </row>
    <row r="38" spans="2:4" ht="12.75" customHeight="1" hidden="1">
      <c r="B38" s="17" t="s">
        <v>1</v>
      </c>
      <c r="C38" s="92"/>
      <c r="D38" s="93"/>
    </row>
    <row r="39" spans="2:4" ht="27" customHeight="1" thickBot="1">
      <c r="B39" s="5"/>
      <c r="C39" s="94"/>
      <c r="D39" s="95"/>
    </row>
    <row r="40" spans="2:5" ht="25.5" customHeight="1" thickBot="1">
      <c r="B40" s="35" t="s">
        <v>247</v>
      </c>
      <c r="C40" s="35" t="s">
        <v>238</v>
      </c>
      <c r="D40" s="35" t="s">
        <v>189</v>
      </c>
      <c r="E40" s="76"/>
    </row>
    <row r="41" spans="1:4" ht="13.5" thickTop="1">
      <c r="A41" s="1" t="s">
        <v>163</v>
      </c>
      <c r="B41" s="14" t="s">
        <v>248</v>
      </c>
      <c r="C41" s="24">
        <v>18</v>
      </c>
      <c r="D41" s="31">
        <v>0.409</v>
      </c>
    </row>
    <row r="42" spans="1:4" ht="12.75">
      <c r="A42" s="1" t="s">
        <v>165</v>
      </c>
      <c r="B42" s="9" t="s">
        <v>250</v>
      </c>
      <c r="C42" s="24">
        <v>16</v>
      </c>
      <c r="D42" s="31">
        <v>0.364</v>
      </c>
    </row>
    <row r="43" spans="1:4" ht="12.75">
      <c r="A43" s="1" t="s">
        <v>166</v>
      </c>
      <c r="B43" s="9" t="s">
        <v>251</v>
      </c>
      <c r="C43" s="24">
        <v>16</v>
      </c>
      <c r="D43" s="31">
        <v>0.364</v>
      </c>
    </row>
    <row r="44" spans="1:4" ht="12.75">
      <c r="A44" s="1" t="s">
        <v>167</v>
      </c>
      <c r="B44" s="15" t="s">
        <v>252</v>
      </c>
      <c r="C44" s="71">
        <v>12</v>
      </c>
      <c r="D44" s="31">
        <v>0.273</v>
      </c>
    </row>
    <row r="45" spans="1:4" ht="12.75">
      <c r="A45" s="1" t="s">
        <v>168</v>
      </c>
      <c r="B45" s="15" t="s">
        <v>253</v>
      </c>
      <c r="C45" s="71">
        <v>8</v>
      </c>
      <c r="D45" s="31">
        <v>0.182</v>
      </c>
    </row>
    <row r="46" spans="1:4" ht="13.5" thickBot="1">
      <c r="A46" s="1" t="s">
        <v>164</v>
      </c>
      <c r="B46" s="15" t="s">
        <v>249</v>
      </c>
      <c r="C46" s="27">
        <v>3</v>
      </c>
      <c r="D46" s="49">
        <v>0.068</v>
      </c>
    </row>
    <row r="47" spans="2:3" ht="12.75">
      <c r="B47" s="60"/>
      <c r="C47" s="6"/>
    </row>
  </sheetData>
  <mergeCells count="7">
    <mergeCell ref="B23:B26"/>
    <mergeCell ref="C36:D39"/>
    <mergeCell ref="B2:I5"/>
    <mergeCell ref="C9:D12"/>
    <mergeCell ref="C23:D26"/>
    <mergeCell ref="E23:F26"/>
    <mergeCell ref="G23:H26"/>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20"/>
  <dimension ref="B5:E15"/>
  <sheetViews>
    <sheetView zoomScale="150" zoomScaleNormal="150" workbookViewId="0" topLeftCell="A1">
      <selection activeCell="A1" sqref="A1"/>
    </sheetView>
  </sheetViews>
  <sheetFormatPr defaultColWidth="8.88671875" defaultRowHeight="15"/>
  <cols>
    <col min="1" max="1" width="8.88671875" style="1" customWidth="1"/>
    <col min="2" max="2" width="32.6640625" style="1" customWidth="1"/>
    <col min="3" max="16384" width="8.88671875" style="1" customWidth="1"/>
  </cols>
  <sheetData>
    <row r="5" spans="2:4" ht="12.75" customHeight="1" hidden="1">
      <c r="B5" s="2" t="s">
        <v>0</v>
      </c>
      <c r="D5" s="1" t="s">
        <v>3</v>
      </c>
    </row>
    <row r="6" ht="12.75" customHeight="1" hidden="1">
      <c r="B6" s="3" t="s">
        <v>1</v>
      </c>
    </row>
    <row r="7" ht="13.5" thickBot="1"/>
    <row r="8" spans="2:4" ht="25.5" customHeight="1" thickBot="1">
      <c r="B8" s="20" t="s">
        <v>53</v>
      </c>
      <c r="C8" s="20" t="s">
        <v>51</v>
      </c>
      <c r="D8" s="21" t="s">
        <v>2</v>
      </c>
    </row>
    <row r="9" spans="2:4" ht="12.75">
      <c r="B9" s="8" t="s">
        <v>54</v>
      </c>
      <c r="C9" s="8">
        <v>238</v>
      </c>
      <c r="D9" s="11">
        <v>0.489</v>
      </c>
    </row>
    <row r="10" spans="2:4" ht="12.75">
      <c r="B10" s="9" t="s">
        <v>55</v>
      </c>
      <c r="C10" s="9">
        <v>49</v>
      </c>
      <c r="D10" s="12">
        <v>0.101</v>
      </c>
    </row>
    <row r="11" spans="2:4" ht="12.75">
      <c r="B11" s="9" t="s">
        <v>56</v>
      </c>
      <c r="C11" s="9">
        <v>4</v>
      </c>
      <c r="D11" s="12">
        <v>0.008</v>
      </c>
    </row>
    <row r="12" spans="2:4" ht="12.75">
      <c r="B12" s="9" t="s">
        <v>57</v>
      </c>
      <c r="C12" s="9">
        <v>35</v>
      </c>
      <c r="D12" s="12">
        <v>0.072</v>
      </c>
    </row>
    <row r="13" spans="2:4" ht="12.75">
      <c r="B13" s="9" t="s">
        <v>58</v>
      </c>
      <c r="C13" s="9">
        <v>158</v>
      </c>
      <c r="D13" s="12">
        <v>0.324</v>
      </c>
    </row>
    <row r="14" spans="2:4" ht="13.5" thickBot="1">
      <c r="B14" s="10" t="s">
        <v>59</v>
      </c>
      <c r="C14" s="15">
        <v>3</v>
      </c>
      <c r="D14" s="13">
        <v>0.006</v>
      </c>
    </row>
    <row r="15" spans="2:5" ht="13.5" thickBot="1">
      <c r="B15" s="18" t="s">
        <v>49</v>
      </c>
      <c r="C15" s="18">
        <f>SUM(C9:C14)</f>
        <v>487</v>
      </c>
      <c r="D15" s="19">
        <f>SUM(D9:D14)</f>
        <v>1</v>
      </c>
      <c r="E15" s="6"/>
    </row>
  </sheetData>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21"/>
  <dimension ref="B2:L14"/>
  <sheetViews>
    <sheetView zoomScale="150" zoomScaleNormal="150" workbookViewId="0" topLeftCell="A1">
      <selection activeCell="A1" sqref="A1"/>
    </sheetView>
  </sheetViews>
  <sheetFormatPr defaultColWidth="8.88671875" defaultRowHeight="15"/>
  <cols>
    <col min="1" max="1" width="8.88671875" style="1" customWidth="1"/>
    <col min="2" max="2" width="32.6640625" style="1" customWidth="1"/>
    <col min="3" max="3" width="5.77734375" style="1" customWidth="1"/>
    <col min="4" max="4" width="8.88671875" style="1" customWidth="1"/>
    <col min="5" max="5" width="5.77734375" style="1" customWidth="1"/>
    <col min="6" max="6" width="8.88671875" style="1" customWidth="1"/>
    <col min="7" max="7" width="5.77734375" style="1" customWidth="1"/>
    <col min="8" max="8" width="8.88671875" style="1" customWidth="1"/>
    <col min="9" max="9" width="5.77734375" style="1" customWidth="1"/>
    <col min="10" max="10" width="8.88671875" style="1" customWidth="1"/>
    <col min="11" max="11" width="5.77734375" style="1" customWidth="1"/>
    <col min="12" max="16384" width="8.88671875" style="1" customWidth="1"/>
  </cols>
  <sheetData>
    <row r="2" ht="12.75">
      <c r="B2" s="1" t="s">
        <v>76</v>
      </c>
    </row>
    <row r="3" ht="13.5" thickBot="1"/>
    <row r="4" spans="2:12" ht="12.75">
      <c r="B4" s="4"/>
      <c r="C4" s="90" t="s">
        <v>49</v>
      </c>
      <c r="D4" s="91"/>
      <c r="E4" s="90" t="s">
        <v>66</v>
      </c>
      <c r="F4" s="91"/>
      <c r="G4" s="90" t="s">
        <v>67</v>
      </c>
      <c r="H4" s="91"/>
      <c r="I4" s="90" t="s">
        <v>68</v>
      </c>
      <c r="J4" s="91"/>
      <c r="K4" s="90" t="s">
        <v>69</v>
      </c>
      <c r="L4" s="91"/>
    </row>
    <row r="5" spans="2:12" ht="12.75" customHeight="1" hidden="1">
      <c r="B5" s="16" t="s">
        <v>0</v>
      </c>
      <c r="C5" s="92"/>
      <c r="D5" s="93"/>
      <c r="E5" s="92"/>
      <c r="F5" s="93"/>
      <c r="G5" s="92"/>
      <c r="H5" s="93"/>
      <c r="I5" s="92"/>
      <c r="J5" s="93"/>
      <c r="K5" s="92"/>
      <c r="L5" s="93"/>
    </row>
    <row r="6" spans="2:12" ht="12.75" customHeight="1" hidden="1">
      <c r="B6" s="17" t="s">
        <v>1</v>
      </c>
      <c r="C6" s="92"/>
      <c r="D6" s="93"/>
      <c r="E6" s="92"/>
      <c r="F6" s="93"/>
      <c r="G6" s="92"/>
      <c r="H6" s="93"/>
      <c r="I6" s="92"/>
      <c r="J6" s="93"/>
      <c r="K6" s="92"/>
      <c r="L6" s="93"/>
    </row>
    <row r="7" spans="2:12" ht="17.25" customHeight="1" thickBot="1">
      <c r="B7" s="5"/>
      <c r="C7" s="94"/>
      <c r="D7" s="95"/>
      <c r="E7" s="94"/>
      <c r="F7" s="95"/>
      <c r="G7" s="94"/>
      <c r="H7" s="95"/>
      <c r="I7" s="94"/>
      <c r="J7" s="95"/>
      <c r="K7" s="94"/>
      <c r="L7" s="95"/>
    </row>
    <row r="8" spans="2:12" ht="25.5" customHeight="1" thickBot="1">
      <c r="B8" s="20" t="s">
        <v>60</v>
      </c>
      <c r="C8" s="20" t="s">
        <v>51</v>
      </c>
      <c r="D8" s="21" t="s">
        <v>2</v>
      </c>
      <c r="E8" s="20" t="s">
        <v>51</v>
      </c>
      <c r="F8" s="21" t="s">
        <v>2</v>
      </c>
      <c r="G8" s="20" t="s">
        <v>51</v>
      </c>
      <c r="H8" s="21" t="s">
        <v>2</v>
      </c>
      <c r="I8" s="20" t="s">
        <v>51</v>
      </c>
      <c r="J8" s="21" t="s">
        <v>2</v>
      </c>
      <c r="K8" s="20" t="s">
        <v>51</v>
      </c>
      <c r="L8" s="21" t="s">
        <v>2</v>
      </c>
    </row>
    <row r="9" spans="2:12" ht="12.75">
      <c r="B9" s="8" t="s">
        <v>63</v>
      </c>
      <c r="C9" s="8">
        <v>250</v>
      </c>
      <c r="D9" s="11">
        <v>0.623</v>
      </c>
      <c r="E9" s="8">
        <v>113</v>
      </c>
      <c r="F9" s="11">
        <v>0.498</v>
      </c>
      <c r="G9" s="8">
        <v>19</v>
      </c>
      <c r="H9" s="11">
        <v>0.404</v>
      </c>
      <c r="I9" s="8">
        <v>1</v>
      </c>
      <c r="J9" s="11">
        <v>0.333</v>
      </c>
      <c r="K9" s="8">
        <v>24</v>
      </c>
      <c r="L9" s="11">
        <v>0.889</v>
      </c>
    </row>
    <row r="10" spans="2:12" ht="12.75">
      <c r="B10" s="9" t="s">
        <v>61</v>
      </c>
      <c r="C10" s="9">
        <v>90</v>
      </c>
      <c r="D10" s="12">
        <v>0.224</v>
      </c>
      <c r="E10" s="9">
        <v>64</v>
      </c>
      <c r="F10" s="12">
        <v>0.282</v>
      </c>
      <c r="G10" s="9">
        <v>18</v>
      </c>
      <c r="H10" s="12">
        <v>0.383</v>
      </c>
      <c r="I10" s="9">
        <v>1</v>
      </c>
      <c r="J10" s="12">
        <v>0.333</v>
      </c>
      <c r="K10" s="9">
        <v>3</v>
      </c>
      <c r="L10" s="12">
        <v>0.111</v>
      </c>
    </row>
    <row r="11" spans="2:12" ht="12.75">
      <c r="B11" s="9" t="s">
        <v>62</v>
      </c>
      <c r="C11" s="9">
        <v>22</v>
      </c>
      <c r="D11" s="12">
        <v>0.055</v>
      </c>
      <c r="E11" s="9">
        <v>20</v>
      </c>
      <c r="F11" s="12">
        <v>0.088</v>
      </c>
      <c r="G11" s="9">
        <v>2</v>
      </c>
      <c r="H11" s="12">
        <v>0.043</v>
      </c>
      <c r="I11" s="9">
        <v>0</v>
      </c>
      <c r="J11" s="12">
        <v>0.333</v>
      </c>
      <c r="K11" s="9">
        <v>0</v>
      </c>
      <c r="L11" s="12">
        <v>0</v>
      </c>
    </row>
    <row r="12" spans="2:12" ht="13.5" thickBot="1">
      <c r="B12" s="9" t="s">
        <v>64</v>
      </c>
      <c r="C12" s="9">
        <v>39</v>
      </c>
      <c r="D12" s="12">
        <v>0.097</v>
      </c>
      <c r="E12" s="9">
        <v>30</v>
      </c>
      <c r="F12" s="12">
        <v>0.132</v>
      </c>
      <c r="G12" s="9">
        <v>8</v>
      </c>
      <c r="H12" s="12">
        <v>0.17</v>
      </c>
      <c r="I12" s="9">
        <v>1</v>
      </c>
      <c r="J12" s="12">
        <v>0.333</v>
      </c>
      <c r="K12" s="9">
        <v>0</v>
      </c>
      <c r="L12" s="12">
        <v>0</v>
      </c>
    </row>
    <row r="13" spans="2:12" ht="13.5" thickBot="1">
      <c r="B13" s="18" t="s">
        <v>49</v>
      </c>
      <c r="C13" s="18">
        <f aca="true" t="shared" si="0" ref="C13:L13">SUM(C9:C12)</f>
        <v>401</v>
      </c>
      <c r="D13" s="19">
        <f t="shared" si="0"/>
        <v>0.999</v>
      </c>
      <c r="E13" s="18">
        <f t="shared" si="0"/>
        <v>227</v>
      </c>
      <c r="F13" s="19">
        <f t="shared" si="0"/>
        <v>1</v>
      </c>
      <c r="G13" s="18">
        <f t="shared" si="0"/>
        <v>47</v>
      </c>
      <c r="H13" s="19">
        <f t="shared" si="0"/>
        <v>1</v>
      </c>
      <c r="I13" s="18">
        <f t="shared" si="0"/>
        <v>3</v>
      </c>
      <c r="J13" s="19">
        <f t="shared" si="0"/>
        <v>1.332</v>
      </c>
      <c r="K13" s="18">
        <f t="shared" si="0"/>
        <v>27</v>
      </c>
      <c r="L13" s="19">
        <f t="shared" si="0"/>
        <v>1</v>
      </c>
    </row>
    <row r="14" ht="12.75">
      <c r="B14" s="1" t="s">
        <v>65</v>
      </c>
    </row>
  </sheetData>
  <mergeCells count="5">
    <mergeCell ref="K4:L7"/>
    <mergeCell ref="C4:D7"/>
    <mergeCell ref="E4:F7"/>
    <mergeCell ref="G4:H7"/>
    <mergeCell ref="I4:J7"/>
  </mergeCell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22"/>
  <dimension ref="B2:H46"/>
  <sheetViews>
    <sheetView zoomScale="150" zoomScaleNormal="150" workbookViewId="0" topLeftCell="A24">
      <selection activeCell="A1" sqref="A1"/>
    </sheetView>
  </sheetViews>
  <sheetFormatPr defaultColWidth="8.88671875" defaultRowHeight="15"/>
  <cols>
    <col min="1" max="1" width="8.88671875" style="1" customWidth="1"/>
    <col min="2" max="2" width="32.6640625" style="1" customWidth="1"/>
    <col min="3" max="5" width="8.88671875" style="1" customWidth="1"/>
    <col min="6" max="6" width="9.6640625" style="1" customWidth="1"/>
    <col min="7" max="16384" width="8.88671875" style="1" customWidth="1"/>
  </cols>
  <sheetData>
    <row r="2" ht="12.75">
      <c r="B2" s="1" t="s">
        <v>77</v>
      </c>
    </row>
    <row r="3" ht="13.5" thickBot="1"/>
    <row r="4" spans="2:6" ht="12.75" customHeight="1">
      <c r="B4" s="4"/>
      <c r="C4" s="90" t="s">
        <v>71</v>
      </c>
      <c r="D4" s="96"/>
      <c r="E4" s="96"/>
      <c r="F4" s="97"/>
    </row>
    <row r="5" spans="2:6" ht="12.75" customHeight="1" hidden="1">
      <c r="B5" s="16" t="s">
        <v>0</v>
      </c>
      <c r="C5" s="92"/>
      <c r="D5" s="98"/>
      <c r="E5" s="98"/>
      <c r="F5" s="99"/>
    </row>
    <row r="6" spans="2:6" ht="12.75" customHeight="1" hidden="1">
      <c r="B6" s="17" t="s">
        <v>1</v>
      </c>
      <c r="C6" s="92"/>
      <c r="D6" s="98"/>
      <c r="E6" s="98"/>
      <c r="F6" s="99"/>
    </row>
    <row r="7" spans="2:6" ht="17.25" customHeight="1" thickBot="1">
      <c r="B7" s="5"/>
      <c r="C7" s="94"/>
      <c r="D7" s="100"/>
      <c r="E7" s="100"/>
      <c r="F7" s="101"/>
    </row>
    <row r="8" spans="2:6" ht="25.5" customHeight="1" thickBot="1">
      <c r="B8" s="35"/>
      <c r="C8" s="35" t="s">
        <v>75</v>
      </c>
      <c r="D8" s="35" t="s">
        <v>74</v>
      </c>
      <c r="E8" s="36" t="s">
        <v>72</v>
      </c>
      <c r="F8" s="36" t="s">
        <v>73</v>
      </c>
    </row>
    <row r="9" spans="2:6" ht="14.25" thickBot="1" thickTop="1">
      <c r="B9" s="54" t="s">
        <v>99</v>
      </c>
      <c r="C9" s="55">
        <v>1218</v>
      </c>
      <c r="D9" s="56">
        <v>4.01</v>
      </c>
      <c r="E9" s="55">
        <v>0</v>
      </c>
      <c r="F9" s="55">
        <v>72</v>
      </c>
    </row>
    <row r="10" spans="2:6" ht="13.5" thickTop="1">
      <c r="B10" s="14" t="s">
        <v>100</v>
      </c>
      <c r="C10" s="52">
        <v>987</v>
      </c>
      <c r="D10" s="53">
        <v>4.43</v>
      </c>
      <c r="E10" s="52">
        <v>0</v>
      </c>
      <c r="F10" s="52">
        <v>72</v>
      </c>
    </row>
    <row r="11" spans="2:6" ht="12.75">
      <c r="B11" s="9" t="s">
        <v>101</v>
      </c>
      <c r="C11" s="24">
        <v>193</v>
      </c>
      <c r="D11" s="23">
        <v>4.1</v>
      </c>
      <c r="E11" s="24">
        <v>0</v>
      </c>
      <c r="F11" s="24">
        <v>41</v>
      </c>
    </row>
    <row r="12" spans="2:6" ht="12.75">
      <c r="B12" s="9" t="s">
        <v>103</v>
      </c>
      <c r="C12" s="24">
        <v>5</v>
      </c>
      <c r="D12" s="23">
        <v>1.25</v>
      </c>
      <c r="E12" s="24">
        <v>0</v>
      </c>
      <c r="F12" s="24">
        <v>2</v>
      </c>
    </row>
    <row r="13" spans="2:6" ht="13.5" thickBot="1">
      <c r="B13" s="10" t="s">
        <v>104</v>
      </c>
      <c r="C13" s="27">
        <v>33</v>
      </c>
      <c r="D13" s="28">
        <v>1.1</v>
      </c>
      <c r="E13" s="27">
        <v>0</v>
      </c>
      <c r="F13" s="27">
        <v>4</v>
      </c>
    </row>
    <row r="14" ht="12.75">
      <c r="B14" s="1" t="s">
        <v>70</v>
      </c>
    </row>
    <row r="16" ht="12.75">
      <c r="B16" s="1" t="s">
        <v>105</v>
      </c>
    </row>
    <row r="17" ht="13.5" thickBot="1"/>
    <row r="18" spans="2:6" ht="12.75" customHeight="1">
      <c r="B18" s="4"/>
      <c r="C18" s="90" t="s">
        <v>112</v>
      </c>
      <c r="D18" s="96"/>
      <c r="E18" s="96"/>
      <c r="F18" s="97"/>
    </row>
    <row r="19" spans="2:6" ht="12.75" customHeight="1" hidden="1">
      <c r="B19" s="16" t="s">
        <v>0</v>
      </c>
      <c r="C19" s="92"/>
      <c r="D19" s="98"/>
      <c r="E19" s="98"/>
      <c r="F19" s="99"/>
    </row>
    <row r="20" spans="2:6" ht="12.75" customHeight="1" hidden="1">
      <c r="B20" s="17" t="s">
        <v>1</v>
      </c>
      <c r="C20" s="92"/>
      <c r="D20" s="98"/>
      <c r="E20" s="98"/>
      <c r="F20" s="99"/>
    </row>
    <row r="21" spans="2:6" ht="17.25" customHeight="1" thickBot="1">
      <c r="B21" s="5"/>
      <c r="C21" s="94"/>
      <c r="D21" s="100"/>
      <c r="E21" s="100"/>
      <c r="F21" s="101"/>
    </row>
    <row r="22" spans="2:6" ht="25.5" customHeight="1" thickBot="1">
      <c r="B22" s="35"/>
      <c r="C22" s="35" t="s">
        <v>75</v>
      </c>
      <c r="D22" s="35" t="s">
        <v>74</v>
      </c>
      <c r="E22" s="36" t="s">
        <v>72</v>
      </c>
      <c r="F22" s="36" t="s">
        <v>73</v>
      </c>
    </row>
    <row r="23" spans="2:6" ht="14.25" thickBot="1" thickTop="1">
      <c r="B23" s="54" t="s">
        <v>117</v>
      </c>
      <c r="C23" s="55">
        <v>95</v>
      </c>
      <c r="D23" s="56">
        <v>2.11</v>
      </c>
      <c r="E23" s="55">
        <v>1</v>
      </c>
      <c r="F23" s="55">
        <v>17</v>
      </c>
    </row>
    <row r="24" spans="2:6" ht="13.5" thickTop="1">
      <c r="B24" s="14" t="s">
        <v>118</v>
      </c>
      <c r="C24" s="52">
        <v>64</v>
      </c>
      <c r="D24" s="53">
        <v>1.73</v>
      </c>
      <c r="E24" s="52">
        <v>1</v>
      </c>
      <c r="F24" s="52">
        <v>10</v>
      </c>
    </row>
    <row r="25" spans="2:6" ht="12.75">
      <c r="B25" s="9" t="s">
        <v>119</v>
      </c>
      <c r="C25" s="24">
        <v>29</v>
      </c>
      <c r="D25" s="23">
        <v>4.83</v>
      </c>
      <c r="E25" s="24">
        <v>1</v>
      </c>
      <c r="F25" s="24">
        <v>17</v>
      </c>
    </row>
    <row r="26" spans="2:6" ht="12.75">
      <c r="B26" s="9" t="s">
        <v>102</v>
      </c>
      <c r="C26" s="24">
        <v>0</v>
      </c>
      <c r="D26" s="23">
        <v>0</v>
      </c>
      <c r="E26" s="24">
        <v>0</v>
      </c>
      <c r="F26" s="24">
        <v>0</v>
      </c>
    </row>
    <row r="27" spans="2:6" ht="13.5" thickBot="1">
      <c r="B27" s="10" t="s">
        <v>120</v>
      </c>
      <c r="C27" s="27">
        <v>2</v>
      </c>
      <c r="D27" s="28">
        <v>1</v>
      </c>
      <c r="E27" s="27">
        <v>1</v>
      </c>
      <c r="F27" s="27">
        <v>1</v>
      </c>
    </row>
    <row r="28" ht="12.75">
      <c r="B28" s="1" t="s">
        <v>70</v>
      </c>
    </row>
    <row r="30" spans="2:7" ht="12.75">
      <c r="B30" s="66" t="s">
        <v>113</v>
      </c>
      <c r="C30" s="66"/>
      <c r="D30" s="66"/>
      <c r="E30" s="66"/>
      <c r="F30" s="66"/>
      <c r="G30" s="66"/>
    </row>
    <row r="32" ht="12.75">
      <c r="B32" s="1" t="s">
        <v>107</v>
      </c>
    </row>
    <row r="33" ht="13.5" thickBot="1"/>
    <row r="34" spans="2:6" ht="12.75" customHeight="1">
      <c r="B34" s="4"/>
      <c r="C34" s="90" t="s">
        <v>114</v>
      </c>
      <c r="D34" s="96"/>
      <c r="E34" s="96"/>
      <c r="F34" s="97"/>
    </row>
    <row r="35" spans="2:6" ht="12.75" customHeight="1" hidden="1">
      <c r="B35" s="16" t="s">
        <v>0</v>
      </c>
      <c r="C35" s="92"/>
      <c r="D35" s="98"/>
      <c r="E35" s="98"/>
      <c r="F35" s="99"/>
    </row>
    <row r="36" spans="2:6" ht="12.75" customHeight="1" hidden="1">
      <c r="B36" s="17" t="s">
        <v>1</v>
      </c>
      <c r="C36" s="92"/>
      <c r="D36" s="98"/>
      <c r="E36" s="98"/>
      <c r="F36" s="99"/>
    </row>
    <row r="37" spans="2:6" ht="17.25" customHeight="1" thickBot="1">
      <c r="B37" s="5"/>
      <c r="C37" s="94"/>
      <c r="D37" s="100"/>
      <c r="E37" s="100"/>
      <c r="F37" s="101"/>
    </row>
    <row r="38" spans="2:6" ht="25.5" customHeight="1" thickBot="1">
      <c r="B38" s="35"/>
      <c r="C38" s="35" t="s">
        <v>75</v>
      </c>
      <c r="D38" s="35" t="s">
        <v>74</v>
      </c>
      <c r="E38" s="36" t="s">
        <v>72</v>
      </c>
      <c r="F38" s="36" t="s">
        <v>73</v>
      </c>
    </row>
    <row r="39" spans="2:6" ht="14.25" thickBot="1" thickTop="1">
      <c r="B39" s="54" t="s">
        <v>108</v>
      </c>
      <c r="C39" s="55">
        <v>110</v>
      </c>
      <c r="D39" s="56">
        <v>0.87</v>
      </c>
      <c r="E39" s="55">
        <v>0</v>
      </c>
      <c r="F39" s="55">
        <v>25</v>
      </c>
    </row>
    <row r="40" spans="2:6" ht="13.5" thickTop="1">
      <c r="B40" s="14" t="s">
        <v>109</v>
      </c>
      <c r="C40" s="52">
        <v>73</v>
      </c>
      <c r="D40" s="53">
        <v>0.72</v>
      </c>
      <c r="E40" s="52">
        <v>0</v>
      </c>
      <c r="F40" s="52">
        <v>6</v>
      </c>
    </row>
    <row r="41" spans="2:6" ht="12.75">
      <c r="B41" s="9" t="s">
        <v>110</v>
      </c>
      <c r="C41" s="24">
        <v>35</v>
      </c>
      <c r="D41" s="23">
        <v>1.75</v>
      </c>
      <c r="E41" s="24">
        <v>0</v>
      </c>
      <c r="F41" s="24">
        <v>25</v>
      </c>
    </row>
    <row r="42" spans="2:6" ht="12.75">
      <c r="B42" s="9" t="s">
        <v>102</v>
      </c>
      <c r="C42" s="24">
        <v>0</v>
      </c>
      <c r="D42" s="23">
        <v>0</v>
      </c>
      <c r="E42" s="24">
        <v>0</v>
      </c>
      <c r="F42" s="24">
        <v>0</v>
      </c>
    </row>
    <row r="43" spans="2:6" ht="13.5" thickBot="1">
      <c r="B43" s="10" t="s">
        <v>111</v>
      </c>
      <c r="C43" s="27">
        <v>2</v>
      </c>
      <c r="D43" s="28">
        <v>0.7</v>
      </c>
      <c r="E43" s="27">
        <v>0</v>
      </c>
      <c r="F43" s="27">
        <v>2</v>
      </c>
    </row>
    <row r="44" ht="12.75">
      <c r="B44" s="1" t="s">
        <v>70</v>
      </c>
    </row>
    <row r="46" spans="2:8" ht="12.75">
      <c r="B46" s="66" t="s">
        <v>115</v>
      </c>
      <c r="C46" s="66"/>
      <c r="D46" s="66"/>
      <c r="E46" s="66"/>
      <c r="F46" s="66"/>
      <c r="G46" s="66"/>
      <c r="H46" s="66"/>
    </row>
  </sheetData>
  <mergeCells count="3">
    <mergeCell ref="C4:F7"/>
    <mergeCell ref="C18:F21"/>
    <mergeCell ref="C34:F37"/>
  </mergeCells>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codeName="Sheet27"/>
  <dimension ref="B2:F43"/>
  <sheetViews>
    <sheetView zoomScale="150" zoomScaleNormal="150" workbookViewId="0" topLeftCell="A13">
      <selection activeCell="A1" sqref="A1"/>
    </sheetView>
  </sheetViews>
  <sheetFormatPr defaultColWidth="8.88671875" defaultRowHeight="15"/>
  <cols>
    <col min="1" max="1" width="8.88671875" style="1" customWidth="1"/>
    <col min="2" max="2" width="32.6640625" style="1" customWidth="1"/>
    <col min="3" max="5" width="8.88671875" style="1" customWidth="1"/>
    <col min="6" max="6" width="9.6640625" style="1" customWidth="1"/>
    <col min="7" max="16384" width="8.88671875" style="1" customWidth="1"/>
  </cols>
  <sheetData>
    <row r="2" ht="12.75">
      <c r="B2" s="1" t="s">
        <v>77</v>
      </c>
    </row>
    <row r="3" ht="13.5" thickBot="1"/>
    <row r="4" spans="2:6" ht="12.75" customHeight="1">
      <c r="B4" s="4"/>
      <c r="C4" s="90" t="s">
        <v>71</v>
      </c>
      <c r="D4" s="96"/>
      <c r="E4" s="96"/>
      <c r="F4" s="97"/>
    </row>
    <row r="5" spans="2:6" ht="12.75" customHeight="1" hidden="1">
      <c r="B5" s="16" t="s">
        <v>0</v>
      </c>
      <c r="C5" s="92"/>
      <c r="D5" s="98"/>
      <c r="E5" s="98"/>
      <c r="F5" s="99"/>
    </row>
    <row r="6" spans="2:6" ht="12.75" customHeight="1" hidden="1">
      <c r="B6" s="17" t="s">
        <v>1</v>
      </c>
      <c r="C6" s="92"/>
      <c r="D6" s="98"/>
      <c r="E6" s="98"/>
      <c r="F6" s="99"/>
    </row>
    <row r="7" spans="2:6" ht="17.25" customHeight="1" thickBot="1">
      <c r="B7" s="5"/>
      <c r="C7" s="94"/>
      <c r="D7" s="100"/>
      <c r="E7" s="100"/>
      <c r="F7" s="101"/>
    </row>
    <row r="8" spans="2:6" ht="25.5" customHeight="1" thickBot="1">
      <c r="B8" s="35"/>
      <c r="C8" s="35" t="s">
        <v>75</v>
      </c>
      <c r="D8" s="35" t="s">
        <v>74</v>
      </c>
      <c r="E8" s="36" t="s">
        <v>72</v>
      </c>
      <c r="F8" s="36" t="s">
        <v>73</v>
      </c>
    </row>
    <row r="9" spans="2:6" ht="14.25" thickBot="1" thickTop="1">
      <c r="B9" s="54" t="s">
        <v>99</v>
      </c>
      <c r="C9" s="55">
        <v>1218</v>
      </c>
      <c r="D9" s="56">
        <v>4.01</v>
      </c>
      <c r="E9" s="55">
        <v>0</v>
      </c>
      <c r="F9" s="55">
        <v>72</v>
      </c>
    </row>
    <row r="10" spans="2:6" ht="13.5" thickTop="1">
      <c r="B10" s="14" t="s">
        <v>116</v>
      </c>
      <c r="C10" s="52">
        <v>160</v>
      </c>
      <c r="D10" s="53">
        <v>1.06</v>
      </c>
      <c r="E10" s="52">
        <v>0</v>
      </c>
      <c r="F10" s="52">
        <v>15</v>
      </c>
    </row>
    <row r="11" spans="2:6" ht="12.75">
      <c r="B11" s="9" t="s">
        <v>123</v>
      </c>
      <c r="C11" s="24">
        <v>258</v>
      </c>
      <c r="D11" s="23">
        <v>3.07</v>
      </c>
      <c r="E11" s="24">
        <v>0</v>
      </c>
      <c r="F11" s="24">
        <v>35</v>
      </c>
    </row>
    <row r="12" spans="2:6" ht="12.75">
      <c r="B12" s="9" t="s">
        <v>126</v>
      </c>
      <c r="C12" s="24">
        <v>114</v>
      </c>
      <c r="D12" s="23">
        <v>5.18</v>
      </c>
      <c r="E12" s="24">
        <v>2</v>
      </c>
      <c r="F12" s="24">
        <v>10</v>
      </c>
    </row>
    <row r="13" spans="2:6" ht="13.5" thickBot="1">
      <c r="B13" s="10" t="s">
        <v>129</v>
      </c>
      <c r="C13" s="27">
        <v>619</v>
      </c>
      <c r="D13" s="28">
        <v>18.7</v>
      </c>
      <c r="E13" s="27">
        <v>1</v>
      </c>
      <c r="F13" s="27">
        <v>72</v>
      </c>
    </row>
    <row r="14" ht="12.75">
      <c r="B14" s="1" t="s">
        <v>70</v>
      </c>
    </row>
    <row r="16" ht="12.75">
      <c r="B16" s="1" t="s">
        <v>105</v>
      </c>
    </row>
    <row r="17" ht="13.5" thickBot="1"/>
    <row r="18" spans="2:6" ht="12.75" customHeight="1">
      <c r="B18" s="4"/>
      <c r="C18" s="90" t="s">
        <v>112</v>
      </c>
      <c r="D18" s="96"/>
      <c r="E18" s="96"/>
      <c r="F18" s="97"/>
    </row>
    <row r="19" spans="2:6" ht="12.75" customHeight="1" hidden="1">
      <c r="B19" s="16" t="s">
        <v>0</v>
      </c>
      <c r="C19" s="92"/>
      <c r="D19" s="98"/>
      <c r="E19" s="98"/>
      <c r="F19" s="99"/>
    </row>
    <row r="20" spans="2:6" ht="12.75" customHeight="1" hidden="1">
      <c r="B20" s="17" t="s">
        <v>1</v>
      </c>
      <c r="C20" s="92"/>
      <c r="D20" s="98"/>
      <c r="E20" s="98"/>
      <c r="F20" s="99"/>
    </row>
    <row r="21" spans="2:6" ht="17.25" customHeight="1" thickBot="1">
      <c r="B21" s="5"/>
      <c r="C21" s="94"/>
      <c r="D21" s="100"/>
      <c r="E21" s="100"/>
      <c r="F21" s="101"/>
    </row>
    <row r="22" spans="2:6" ht="25.5" customHeight="1" thickBot="1">
      <c r="B22" s="35"/>
      <c r="C22" s="35" t="s">
        <v>75</v>
      </c>
      <c r="D22" s="35" t="s">
        <v>74</v>
      </c>
      <c r="E22" s="36" t="s">
        <v>72</v>
      </c>
      <c r="F22" s="36" t="s">
        <v>73</v>
      </c>
    </row>
    <row r="23" spans="2:6" ht="14.25" thickBot="1" thickTop="1">
      <c r="B23" s="54" t="s">
        <v>106</v>
      </c>
      <c r="C23" s="55">
        <v>95</v>
      </c>
      <c r="D23" s="56">
        <v>0.81</v>
      </c>
      <c r="E23" s="55">
        <v>0</v>
      </c>
      <c r="F23" s="55">
        <v>17</v>
      </c>
    </row>
    <row r="24" spans="2:6" ht="13.5" thickTop="1">
      <c r="B24" s="14" t="s">
        <v>121</v>
      </c>
      <c r="C24" s="52">
        <v>28</v>
      </c>
      <c r="D24" s="53">
        <v>2.55</v>
      </c>
      <c r="E24" s="52">
        <v>1</v>
      </c>
      <c r="F24" s="52">
        <v>17</v>
      </c>
    </row>
    <row r="25" spans="2:6" ht="12.75">
      <c r="B25" s="9" t="s">
        <v>124</v>
      </c>
      <c r="C25" s="24">
        <v>27</v>
      </c>
      <c r="D25" s="23">
        <v>1.8</v>
      </c>
      <c r="E25" s="24">
        <v>1</v>
      </c>
      <c r="F25" s="24">
        <v>10</v>
      </c>
    </row>
    <row r="26" spans="2:6" ht="12.75">
      <c r="B26" s="9" t="s">
        <v>127</v>
      </c>
      <c r="C26" s="24">
        <v>3</v>
      </c>
      <c r="D26" s="23">
        <v>1.5</v>
      </c>
      <c r="E26" s="24">
        <v>1</v>
      </c>
      <c r="F26" s="24">
        <v>2</v>
      </c>
    </row>
    <row r="27" spans="2:6" ht="13.5" thickBot="1">
      <c r="B27" s="10" t="s">
        <v>130</v>
      </c>
      <c r="C27" s="27">
        <v>34</v>
      </c>
      <c r="D27" s="28">
        <v>2.43</v>
      </c>
      <c r="E27" s="27">
        <v>1</v>
      </c>
      <c r="F27" s="27">
        <v>6</v>
      </c>
    </row>
    <row r="28" ht="12.75">
      <c r="B28" s="1" t="s">
        <v>70</v>
      </c>
    </row>
    <row r="31" ht="12.75">
      <c r="B31" s="1" t="s">
        <v>107</v>
      </c>
    </row>
    <row r="32" ht="13.5" thickBot="1"/>
    <row r="33" spans="2:6" ht="12.75" customHeight="1">
      <c r="B33" s="4"/>
      <c r="C33" s="90" t="s">
        <v>114</v>
      </c>
      <c r="D33" s="96"/>
      <c r="E33" s="96"/>
      <c r="F33" s="97"/>
    </row>
    <row r="34" spans="2:6" ht="12.75" customHeight="1" hidden="1">
      <c r="B34" s="16" t="s">
        <v>0</v>
      </c>
      <c r="C34" s="92"/>
      <c r="D34" s="98"/>
      <c r="E34" s="98"/>
      <c r="F34" s="99"/>
    </row>
    <row r="35" spans="2:6" ht="12.75" customHeight="1" hidden="1">
      <c r="B35" s="17" t="s">
        <v>1</v>
      </c>
      <c r="C35" s="92"/>
      <c r="D35" s="98"/>
      <c r="E35" s="98"/>
      <c r="F35" s="99"/>
    </row>
    <row r="36" spans="2:6" ht="17.25" customHeight="1" thickBot="1">
      <c r="B36" s="5"/>
      <c r="C36" s="94"/>
      <c r="D36" s="100"/>
      <c r="E36" s="100"/>
      <c r="F36" s="101"/>
    </row>
    <row r="37" spans="2:6" ht="25.5" customHeight="1" thickBot="1">
      <c r="B37" s="35"/>
      <c r="C37" s="35" t="s">
        <v>75</v>
      </c>
      <c r="D37" s="35" t="s">
        <v>74</v>
      </c>
      <c r="E37" s="36" t="s">
        <v>72</v>
      </c>
      <c r="F37" s="36" t="s">
        <v>73</v>
      </c>
    </row>
    <row r="38" spans="2:6" ht="14.25" thickBot="1" thickTop="1">
      <c r="B38" s="54" t="s">
        <v>108</v>
      </c>
      <c r="C38" s="55">
        <v>110</v>
      </c>
      <c r="D38" s="56">
        <v>0.87</v>
      </c>
      <c r="E38" s="55">
        <v>0</v>
      </c>
      <c r="F38" s="55">
        <v>25</v>
      </c>
    </row>
    <row r="39" spans="2:6" ht="13.5" thickTop="1">
      <c r="B39" s="14" t="s">
        <v>122</v>
      </c>
      <c r="C39" s="52">
        <v>42</v>
      </c>
      <c r="D39" s="53">
        <v>0.93</v>
      </c>
      <c r="E39" s="52">
        <v>1</v>
      </c>
      <c r="F39" s="52">
        <v>25</v>
      </c>
    </row>
    <row r="40" spans="2:6" ht="12.75">
      <c r="B40" s="9" t="s">
        <v>125</v>
      </c>
      <c r="C40" s="24">
        <v>21</v>
      </c>
      <c r="D40" s="23">
        <v>0.5</v>
      </c>
      <c r="E40" s="24">
        <v>0</v>
      </c>
      <c r="F40" s="24">
        <v>2</v>
      </c>
    </row>
    <row r="41" spans="2:6" ht="12.75">
      <c r="B41" s="9" t="s">
        <v>128</v>
      </c>
      <c r="C41" s="24">
        <v>8</v>
      </c>
      <c r="D41" s="23">
        <v>0.73</v>
      </c>
      <c r="E41" s="24">
        <v>0</v>
      </c>
      <c r="F41" s="24">
        <v>2</v>
      </c>
    </row>
    <row r="42" spans="2:6" ht="13.5" thickBot="1">
      <c r="B42" s="10" t="s">
        <v>131</v>
      </c>
      <c r="C42" s="27">
        <v>31</v>
      </c>
      <c r="D42" s="28">
        <v>1.41</v>
      </c>
      <c r="E42" s="27">
        <v>0</v>
      </c>
      <c r="F42" s="27">
        <v>6</v>
      </c>
    </row>
    <row r="43" ht="12.75">
      <c r="B43" s="1" t="s">
        <v>70</v>
      </c>
    </row>
  </sheetData>
  <mergeCells count="3">
    <mergeCell ref="C4:F7"/>
    <mergeCell ref="C18:F21"/>
    <mergeCell ref="C33:F36"/>
  </mergeCell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codeName="Sheet23"/>
  <dimension ref="A2:N13"/>
  <sheetViews>
    <sheetView zoomScale="150" zoomScaleNormal="150" workbookViewId="0" topLeftCell="A1">
      <selection activeCell="I4" sqref="I4:J7"/>
    </sheetView>
  </sheetViews>
  <sheetFormatPr defaultColWidth="8.88671875" defaultRowHeight="15"/>
  <cols>
    <col min="1" max="1" width="8.88671875" style="1" customWidth="1"/>
    <col min="2" max="2" width="32.6640625" style="1" customWidth="1"/>
    <col min="3" max="3" width="5.77734375" style="1" customWidth="1"/>
    <col min="4" max="4" width="8.88671875" style="1" customWidth="1"/>
    <col min="5" max="5" width="5.77734375" style="1" customWidth="1"/>
    <col min="6" max="6" width="8.88671875" style="1" customWidth="1"/>
    <col min="7" max="7" width="5.77734375" style="1" customWidth="1"/>
    <col min="8" max="8" width="8.88671875" style="1" customWidth="1"/>
    <col min="9" max="9" width="5.77734375" style="1" customWidth="1"/>
    <col min="10" max="10" width="8.88671875" style="1" customWidth="1"/>
    <col min="11" max="11" width="5.77734375" style="1" customWidth="1"/>
    <col min="12" max="12" width="8.88671875" style="1" customWidth="1"/>
    <col min="13" max="13" width="5.77734375" style="1" customWidth="1"/>
    <col min="14" max="16384" width="8.88671875" style="1" customWidth="1"/>
  </cols>
  <sheetData>
    <row r="2" ht="12.75">
      <c r="B2" s="1" t="s">
        <v>78</v>
      </c>
    </row>
    <row r="3" ht="13.5" thickBot="1"/>
    <row r="4" spans="2:14" ht="12.75">
      <c r="B4" s="4"/>
      <c r="C4" s="90" t="s">
        <v>49</v>
      </c>
      <c r="D4" s="91"/>
      <c r="E4" s="90" t="s">
        <v>66</v>
      </c>
      <c r="F4" s="91"/>
      <c r="G4" s="90" t="s">
        <v>67</v>
      </c>
      <c r="H4" s="91"/>
      <c r="I4" s="90" t="s">
        <v>68</v>
      </c>
      <c r="J4" s="91"/>
      <c r="K4" s="90" t="s">
        <v>69</v>
      </c>
      <c r="L4" s="91"/>
      <c r="M4" s="90" t="s">
        <v>94</v>
      </c>
      <c r="N4" s="91"/>
    </row>
    <row r="5" spans="2:14" ht="12.75" customHeight="1" hidden="1">
      <c r="B5" s="16" t="s">
        <v>0</v>
      </c>
      <c r="C5" s="92"/>
      <c r="D5" s="93"/>
      <c r="E5" s="92"/>
      <c r="F5" s="93"/>
      <c r="G5" s="92"/>
      <c r="H5" s="93"/>
      <c r="I5" s="92"/>
      <c r="J5" s="93"/>
      <c r="K5" s="92"/>
      <c r="L5" s="93"/>
      <c r="M5" s="92"/>
      <c r="N5" s="93"/>
    </row>
    <row r="6" spans="2:14" ht="12.75" customHeight="1" hidden="1">
      <c r="B6" s="17" t="s">
        <v>1</v>
      </c>
      <c r="C6" s="92"/>
      <c r="D6" s="93"/>
      <c r="E6" s="92"/>
      <c r="F6" s="93"/>
      <c r="G6" s="92"/>
      <c r="H6" s="93"/>
      <c r="I6" s="92"/>
      <c r="J6" s="93"/>
      <c r="K6" s="92"/>
      <c r="L6" s="93"/>
      <c r="M6" s="92"/>
      <c r="N6" s="93"/>
    </row>
    <row r="7" spans="2:14" ht="17.25" customHeight="1" thickBot="1">
      <c r="B7" s="5"/>
      <c r="C7" s="94"/>
      <c r="D7" s="95"/>
      <c r="E7" s="94"/>
      <c r="F7" s="95"/>
      <c r="G7" s="94"/>
      <c r="H7" s="95"/>
      <c r="I7" s="94"/>
      <c r="J7" s="95"/>
      <c r="K7" s="94"/>
      <c r="L7" s="95"/>
      <c r="M7" s="94"/>
      <c r="N7" s="95"/>
    </row>
    <row r="8" spans="2:14" ht="25.5" customHeight="1" thickBot="1">
      <c r="B8" s="20" t="s">
        <v>60</v>
      </c>
      <c r="C8" s="20" t="s">
        <v>51</v>
      </c>
      <c r="D8" s="21" t="s">
        <v>2</v>
      </c>
      <c r="E8" s="20" t="s">
        <v>51</v>
      </c>
      <c r="F8" s="21" t="s">
        <v>2</v>
      </c>
      <c r="G8" s="20" t="s">
        <v>51</v>
      </c>
      <c r="H8" s="21" t="s">
        <v>2</v>
      </c>
      <c r="I8" s="20" t="s">
        <v>51</v>
      </c>
      <c r="J8" s="21" t="s">
        <v>2</v>
      </c>
      <c r="K8" s="20" t="s">
        <v>51</v>
      </c>
      <c r="L8" s="21" t="s">
        <v>2</v>
      </c>
      <c r="M8" s="20" t="s">
        <v>51</v>
      </c>
      <c r="N8" s="21" t="s">
        <v>2</v>
      </c>
    </row>
    <row r="9" spans="1:14" ht="12.75">
      <c r="A9" s="29"/>
      <c r="B9" s="8" t="s">
        <v>79</v>
      </c>
      <c r="C9" s="8">
        <v>86</v>
      </c>
      <c r="D9" s="11">
        <v>0.18</v>
      </c>
      <c r="E9" s="8">
        <v>46</v>
      </c>
      <c r="F9" s="11">
        <v>0.195</v>
      </c>
      <c r="G9" s="8">
        <v>10</v>
      </c>
      <c r="H9" s="11">
        <v>0.208</v>
      </c>
      <c r="I9" s="8">
        <v>2</v>
      </c>
      <c r="J9" s="11">
        <v>0.5</v>
      </c>
      <c r="K9" s="8">
        <v>9</v>
      </c>
      <c r="L9" s="11">
        <v>0.265</v>
      </c>
      <c r="M9" s="8">
        <v>19</v>
      </c>
      <c r="N9" s="11">
        <v>0.125</v>
      </c>
    </row>
    <row r="10" spans="2:14" ht="12.75">
      <c r="B10" s="9" t="s">
        <v>80</v>
      </c>
      <c r="C10" s="9">
        <v>88</v>
      </c>
      <c r="D10" s="12">
        <v>0.184</v>
      </c>
      <c r="E10" s="9">
        <v>52</v>
      </c>
      <c r="F10" s="12">
        <v>0.22</v>
      </c>
      <c r="G10" s="9">
        <v>10</v>
      </c>
      <c r="H10" s="12">
        <v>0.208</v>
      </c>
      <c r="I10" s="9">
        <v>1</v>
      </c>
      <c r="J10" s="12">
        <v>0.25</v>
      </c>
      <c r="K10" s="9">
        <v>5</v>
      </c>
      <c r="L10" s="12">
        <v>0.147</v>
      </c>
      <c r="M10" s="9">
        <v>20</v>
      </c>
      <c r="N10" s="12">
        <v>0.132</v>
      </c>
    </row>
    <row r="11" spans="2:14" ht="12.75">
      <c r="B11" s="9" t="s">
        <v>81</v>
      </c>
      <c r="C11" s="9">
        <v>100</v>
      </c>
      <c r="D11" s="12">
        <v>0.21</v>
      </c>
      <c r="E11" s="9">
        <v>45</v>
      </c>
      <c r="F11" s="12">
        <v>0.191</v>
      </c>
      <c r="G11" s="9">
        <v>12</v>
      </c>
      <c r="H11" s="12">
        <v>0.25</v>
      </c>
      <c r="I11" s="9">
        <v>0</v>
      </c>
      <c r="J11" s="12">
        <v>0</v>
      </c>
      <c r="K11" s="9">
        <v>10</v>
      </c>
      <c r="L11" s="12">
        <v>0.294</v>
      </c>
      <c r="M11" s="9">
        <v>32</v>
      </c>
      <c r="N11" s="12">
        <v>0.211</v>
      </c>
    </row>
    <row r="12" spans="2:14" ht="13.5" thickBot="1">
      <c r="B12" s="9" t="s">
        <v>82</v>
      </c>
      <c r="C12" s="9">
        <v>203</v>
      </c>
      <c r="D12" s="12">
        <v>0.426</v>
      </c>
      <c r="E12" s="9">
        <v>93</v>
      </c>
      <c r="F12" s="12">
        <v>0.394</v>
      </c>
      <c r="G12" s="9">
        <v>16</v>
      </c>
      <c r="H12" s="12">
        <v>0.333</v>
      </c>
      <c r="I12" s="9">
        <v>1</v>
      </c>
      <c r="J12" s="12">
        <v>0.25</v>
      </c>
      <c r="K12" s="9">
        <v>10</v>
      </c>
      <c r="L12" s="12">
        <v>0.294</v>
      </c>
      <c r="M12" s="9">
        <v>81</v>
      </c>
      <c r="N12" s="12">
        <v>0.533</v>
      </c>
    </row>
    <row r="13" spans="2:14" ht="13.5" thickBot="1">
      <c r="B13" s="18" t="s">
        <v>49</v>
      </c>
      <c r="C13" s="18">
        <f aca="true" t="shared" si="0" ref="C13:N13">SUM(C9:C12)</f>
        <v>477</v>
      </c>
      <c r="D13" s="19">
        <f t="shared" si="0"/>
        <v>1</v>
      </c>
      <c r="E13" s="18">
        <f t="shared" si="0"/>
        <v>236</v>
      </c>
      <c r="F13" s="19">
        <f t="shared" si="0"/>
        <v>1</v>
      </c>
      <c r="G13" s="18">
        <f t="shared" si="0"/>
        <v>48</v>
      </c>
      <c r="H13" s="19">
        <f t="shared" si="0"/>
        <v>0.9989999999999999</v>
      </c>
      <c r="I13" s="18">
        <f t="shared" si="0"/>
        <v>4</v>
      </c>
      <c r="J13" s="19">
        <f t="shared" si="0"/>
        <v>1</v>
      </c>
      <c r="K13" s="18">
        <f>SUM(K9:K12)</f>
        <v>34</v>
      </c>
      <c r="L13" s="19">
        <f>SUM(L9:L12)</f>
        <v>1</v>
      </c>
      <c r="M13" s="18">
        <f t="shared" si="0"/>
        <v>152</v>
      </c>
      <c r="N13" s="19">
        <f t="shared" si="0"/>
        <v>1.001</v>
      </c>
    </row>
  </sheetData>
  <mergeCells count="6">
    <mergeCell ref="M4:N7"/>
    <mergeCell ref="C4:D7"/>
    <mergeCell ref="E4:F7"/>
    <mergeCell ref="G4:H7"/>
    <mergeCell ref="I4:J7"/>
    <mergeCell ref="K4:L7"/>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codeName="Sheet30">
    <tabColor indexed="46"/>
  </sheetPr>
  <dimension ref="A2:L58"/>
  <sheetViews>
    <sheetView zoomScale="125" zoomScaleNormal="125" workbookViewId="0" topLeftCell="A27">
      <selection activeCell="B58" sqref="B58"/>
    </sheetView>
  </sheetViews>
  <sheetFormatPr defaultColWidth="8.88671875" defaultRowHeight="15"/>
  <cols>
    <col min="1" max="1" width="8.88671875" style="1" customWidth="1"/>
    <col min="2" max="2" width="28.77734375" style="1" customWidth="1"/>
    <col min="3" max="3" width="7.3359375" style="1" customWidth="1"/>
    <col min="4" max="4" width="8.88671875" style="1" customWidth="1"/>
    <col min="5" max="5" width="5.77734375" style="1" customWidth="1"/>
    <col min="6" max="6" width="8.88671875" style="1" customWidth="1"/>
    <col min="7" max="7" width="5.77734375" style="1" customWidth="1"/>
    <col min="8" max="16384" width="8.88671875" style="1" customWidth="1"/>
  </cols>
  <sheetData>
    <row r="2" ht="12.75">
      <c r="B2" s="1" t="s">
        <v>83</v>
      </c>
    </row>
    <row r="3" ht="12.75">
      <c r="B3" s="1" t="s">
        <v>96</v>
      </c>
    </row>
    <row r="4" ht="12.75">
      <c r="B4" s="1" t="s">
        <v>132</v>
      </c>
    </row>
    <row r="5" ht="13.5" thickBot="1"/>
    <row r="6" spans="2:8" ht="12.75" customHeight="1">
      <c r="B6" s="105" t="s">
        <v>49</v>
      </c>
      <c r="C6" s="90" t="s">
        <v>84</v>
      </c>
      <c r="D6" s="91"/>
      <c r="E6" s="90" t="s">
        <v>85</v>
      </c>
      <c r="F6" s="91"/>
      <c r="G6" s="90" t="s">
        <v>86</v>
      </c>
      <c r="H6" s="91"/>
    </row>
    <row r="7" spans="2:8" ht="12.75" customHeight="1" hidden="1">
      <c r="B7" s="106"/>
      <c r="C7" s="92"/>
      <c r="D7" s="93"/>
      <c r="E7" s="92"/>
      <c r="F7" s="93"/>
      <c r="G7" s="92"/>
      <c r="H7" s="93"/>
    </row>
    <row r="8" spans="2:8" ht="12.75" customHeight="1" hidden="1">
      <c r="B8" s="106"/>
      <c r="C8" s="92"/>
      <c r="D8" s="93"/>
      <c r="E8" s="92"/>
      <c r="F8" s="93"/>
      <c r="G8" s="92"/>
      <c r="H8" s="93"/>
    </row>
    <row r="9" spans="2:8" ht="17.25" customHeight="1" thickBot="1">
      <c r="B9" s="107"/>
      <c r="C9" s="94"/>
      <c r="D9" s="95"/>
      <c r="E9" s="94"/>
      <c r="F9" s="95"/>
      <c r="G9" s="94"/>
      <c r="H9" s="95"/>
    </row>
    <row r="10" spans="1:10" ht="25.5" customHeight="1" thickBot="1">
      <c r="A10" s="7"/>
      <c r="B10" s="57">
        <v>2008</v>
      </c>
      <c r="C10" s="20" t="s">
        <v>51</v>
      </c>
      <c r="D10" s="21" t="s">
        <v>2</v>
      </c>
      <c r="E10" s="21" t="s">
        <v>51</v>
      </c>
      <c r="F10" s="22" t="s">
        <v>2</v>
      </c>
      <c r="G10" s="20" t="s">
        <v>51</v>
      </c>
      <c r="H10" s="21" t="s">
        <v>2</v>
      </c>
      <c r="I10" s="21" t="s">
        <v>87</v>
      </c>
      <c r="J10" s="30" t="s">
        <v>49</v>
      </c>
    </row>
    <row r="11" spans="1:10" ht="12.75" customHeight="1">
      <c r="A11" s="7"/>
      <c r="B11" s="47" t="s">
        <v>90</v>
      </c>
      <c r="C11" s="14">
        <v>157</v>
      </c>
      <c r="D11" s="34">
        <v>0.345</v>
      </c>
      <c r="E11" s="14">
        <v>157</v>
      </c>
      <c r="F11" s="34">
        <v>0.345</v>
      </c>
      <c r="G11" s="14">
        <v>141</v>
      </c>
      <c r="H11" s="37">
        <v>0.31</v>
      </c>
      <c r="I11" s="44">
        <f aca="true" t="shared" si="0" ref="I11:J15">SUM(C11,E11,G11)</f>
        <v>455</v>
      </c>
      <c r="J11" s="41">
        <f t="shared" si="0"/>
        <v>1</v>
      </c>
    </row>
    <row r="12" spans="1:10" ht="12.75" customHeight="1">
      <c r="A12" s="7"/>
      <c r="B12" s="32" t="s">
        <v>89</v>
      </c>
      <c r="C12" s="9">
        <v>329</v>
      </c>
      <c r="D12" s="31">
        <v>0.738</v>
      </c>
      <c r="E12" s="9">
        <v>87</v>
      </c>
      <c r="F12" s="31">
        <v>0.195</v>
      </c>
      <c r="G12" s="9">
        <v>30</v>
      </c>
      <c r="H12" s="38">
        <v>0.067</v>
      </c>
      <c r="I12" s="39">
        <f t="shared" si="0"/>
        <v>446</v>
      </c>
      <c r="J12" s="48">
        <f t="shared" si="0"/>
        <v>1</v>
      </c>
    </row>
    <row r="13" spans="1:10" ht="13.5" customHeight="1">
      <c r="A13" s="7"/>
      <c r="B13" s="32" t="s">
        <v>88</v>
      </c>
      <c r="C13" s="9">
        <v>279</v>
      </c>
      <c r="D13" s="31">
        <v>0.663</v>
      </c>
      <c r="E13" s="9">
        <v>113</v>
      </c>
      <c r="F13" s="31">
        <v>0.268</v>
      </c>
      <c r="G13" s="9">
        <v>29</v>
      </c>
      <c r="H13" s="38">
        <v>0.069</v>
      </c>
      <c r="I13" s="39">
        <f t="shared" si="0"/>
        <v>421</v>
      </c>
      <c r="J13" s="48">
        <f t="shared" si="0"/>
        <v>1</v>
      </c>
    </row>
    <row r="14" spans="1:10" ht="12.75">
      <c r="A14" s="7"/>
      <c r="B14" s="32" t="s">
        <v>91</v>
      </c>
      <c r="C14" s="9">
        <v>281</v>
      </c>
      <c r="D14" s="31">
        <v>0.694</v>
      </c>
      <c r="E14" s="9">
        <v>102</v>
      </c>
      <c r="F14" s="31">
        <v>0.252</v>
      </c>
      <c r="G14" s="9">
        <v>22</v>
      </c>
      <c r="H14" s="38">
        <v>0.054</v>
      </c>
      <c r="I14" s="39">
        <f t="shared" si="0"/>
        <v>405</v>
      </c>
      <c r="J14" s="48">
        <f t="shared" si="0"/>
        <v>1</v>
      </c>
    </row>
    <row r="15" spans="1:10" ht="13.5" thickBot="1">
      <c r="A15" s="7"/>
      <c r="B15" s="33" t="s">
        <v>92</v>
      </c>
      <c r="C15" s="10">
        <v>272</v>
      </c>
      <c r="D15" s="49">
        <v>0.648</v>
      </c>
      <c r="E15" s="10">
        <v>118</v>
      </c>
      <c r="F15" s="49">
        <v>0.281</v>
      </c>
      <c r="G15" s="10">
        <v>30</v>
      </c>
      <c r="H15" s="50">
        <v>0.071</v>
      </c>
      <c r="I15" s="40">
        <f t="shared" si="0"/>
        <v>420</v>
      </c>
      <c r="J15" s="51">
        <f t="shared" si="0"/>
        <v>1</v>
      </c>
    </row>
    <row r="17" ht="13.5" thickBot="1"/>
    <row r="18" spans="2:8" ht="12.75" customHeight="1">
      <c r="B18" s="105" t="s">
        <v>49</v>
      </c>
      <c r="C18" s="90" t="s">
        <v>84</v>
      </c>
      <c r="D18" s="91"/>
      <c r="E18" s="90" t="s">
        <v>85</v>
      </c>
      <c r="F18" s="91"/>
      <c r="G18" s="90" t="s">
        <v>86</v>
      </c>
      <c r="H18" s="91"/>
    </row>
    <row r="19" spans="2:8" ht="12.75" customHeight="1" hidden="1">
      <c r="B19" s="106"/>
      <c r="C19" s="92"/>
      <c r="D19" s="93"/>
      <c r="E19" s="92"/>
      <c r="F19" s="93"/>
      <c r="G19" s="92"/>
      <c r="H19" s="93"/>
    </row>
    <row r="20" spans="2:8" ht="12.75" customHeight="1" hidden="1">
      <c r="B20" s="106"/>
      <c r="C20" s="92"/>
      <c r="D20" s="93"/>
      <c r="E20" s="92"/>
      <c r="F20" s="93"/>
      <c r="G20" s="92"/>
      <c r="H20" s="93"/>
    </row>
    <row r="21" spans="2:8" ht="17.25" customHeight="1" thickBot="1">
      <c r="B21" s="107"/>
      <c r="C21" s="94"/>
      <c r="D21" s="95"/>
      <c r="E21" s="94"/>
      <c r="F21" s="95"/>
      <c r="G21" s="94"/>
      <c r="H21" s="95"/>
    </row>
    <row r="22" spans="1:10" ht="25.5" customHeight="1" thickBot="1">
      <c r="A22" s="7"/>
      <c r="B22" s="57">
        <v>2009</v>
      </c>
      <c r="C22" s="20" t="s">
        <v>51</v>
      </c>
      <c r="D22" s="21" t="s">
        <v>2</v>
      </c>
      <c r="E22" s="21" t="s">
        <v>51</v>
      </c>
      <c r="F22" s="22" t="s">
        <v>2</v>
      </c>
      <c r="G22" s="20" t="s">
        <v>51</v>
      </c>
      <c r="H22" s="21" t="s">
        <v>2</v>
      </c>
      <c r="I22" s="21" t="s">
        <v>87</v>
      </c>
      <c r="J22" s="30" t="s">
        <v>49</v>
      </c>
    </row>
    <row r="23" spans="1:10" ht="12.75" customHeight="1">
      <c r="A23" s="7"/>
      <c r="B23" s="47" t="s">
        <v>90</v>
      </c>
      <c r="C23" s="14">
        <v>194</v>
      </c>
      <c r="D23" s="34">
        <v>0.436</v>
      </c>
      <c r="E23" s="14">
        <v>97</v>
      </c>
      <c r="F23" s="34">
        <v>0.218</v>
      </c>
      <c r="G23" s="14">
        <v>154</v>
      </c>
      <c r="H23" s="37">
        <v>0.346</v>
      </c>
      <c r="I23" s="44">
        <f aca="true" t="shared" si="1" ref="I23:J27">SUM(C23,E23,G23)</f>
        <v>445</v>
      </c>
      <c r="J23" s="41">
        <f t="shared" si="1"/>
        <v>1</v>
      </c>
    </row>
    <row r="24" spans="1:10" ht="12.75" customHeight="1">
      <c r="A24" s="7"/>
      <c r="B24" s="32" t="s">
        <v>89</v>
      </c>
      <c r="C24" s="9">
        <v>381</v>
      </c>
      <c r="D24" s="31">
        <v>0.86</v>
      </c>
      <c r="E24" s="9">
        <v>36</v>
      </c>
      <c r="F24" s="31">
        <v>0.081</v>
      </c>
      <c r="G24" s="9">
        <v>26</v>
      </c>
      <c r="H24" s="38">
        <v>0.059</v>
      </c>
      <c r="I24" s="39">
        <f t="shared" si="1"/>
        <v>443</v>
      </c>
      <c r="J24" s="48">
        <f t="shared" si="1"/>
        <v>1</v>
      </c>
    </row>
    <row r="25" spans="1:10" ht="13.5" customHeight="1">
      <c r="A25" s="7"/>
      <c r="B25" s="32" t="s">
        <v>88</v>
      </c>
      <c r="C25" s="9">
        <v>338</v>
      </c>
      <c r="D25" s="31">
        <v>0.792</v>
      </c>
      <c r="E25" s="9">
        <v>61</v>
      </c>
      <c r="F25" s="31">
        <v>0.143</v>
      </c>
      <c r="G25" s="9">
        <v>28</v>
      </c>
      <c r="H25" s="38">
        <v>0.066</v>
      </c>
      <c r="I25" s="39">
        <f t="shared" si="1"/>
        <v>427</v>
      </c>
      <c r="J25" s="48">
        <f t="shared" si="1"/>
        <v>1.0010000000000001</v>
      </c>
    </row>
    <row r="26" spans="1:10" ht="12.75">
      <c r="A26" s="7"/>
      <c r="B26" s="32" t="s">
        <v>91</v>
      </c>
      <c r="C26" s="9">
        <v>324</v>
      </c>
      <c r="D26" s="31">
        <v>0.79</v>
      </c>
      <c r="E26" s="9">
        <v>64</v>
      </c>
      <c r="F26" s="31">
        <v>0.156</v>
      </c>
      <c r="G26" s="9">
        <v>22</v>
      </c>
      <c r="H26" s="38">
        <v>0.054</v>
      </c>
      <c r="I26" s="39">
        <f t="shared" si="1"/>
        <v>410</v>
      </c>
      <c r="J26" s="48">
        <f t="shared" si="1"/>
        <v>1</v>
      </c>
    </row>
    <row r="27" spans="1:10" ht="13.5" thickBot="1">
      <c r="A27" s="7"/>
      <c r="B27" s="33" t="s">
        <v>92</v>
      </c>
      <c r="C27" s="10">
        <v>316</v>
      </c>
      <c r="D27" s="49">
        <v>0.756</v>
      </c>
      <c r="E27" s="10">
        <v>74</v>
      </c>
      <c r="F27" s="49">
        <v>0.177</v>
      </c>
      <c r="G27" s="10">
        <v>28</v>
      </c>
      <c r="H27" s="50">
        <v>0.067</v>
      </c>
      <c r="I27" s="40">
        <f t="shared" si="1"/>
        <v>418</v>
      </c>
      <c r="J27" s="51">
        <f t="shared" si="1"/>
        <v>1</v>
      </c>
    </row>
    <row r="28" ht="13.5" thickBot="1"/>
    <row r="29" spans="2:8" ht="12.75" customHeight="1">
      <c r="B29" s="105" t="s">
        <v>49</v>
      </c>
      <c r="C29" s="90" t="s">
        <v>84</v>
      </c>
      <c r="D29" s="91"/>
      <c r="E29" s="90" t="s">
        <v>85</v>
      </c>
      <c r="F29" s="91"/>
      <c r="G29" s="90" t="s">
        <v>86</v>
      </c>
      <c r="H29" s="91"/>
    </row>
    <row r="30" spans="2:8" ht="12.75" customHeight="1" hidden="1">
      <c r="B30" s="106"/>
      <c r="C30" s="92"/>
      <c r="D30" s="93"/>
      <c r="E30" s="92"/>
      <c r="F30" s="93"/>
      <c r="G30" s="92"/>
      <c r="H30" s="93"/>
    </row>
    <row r="31" spans="2:8" ht="12.75" customHeight="1" hidden="1">
      <c r="B31" s="106"/>
      <c r="C31" s="92"/>
      <c r="D31" s="93"/>
      <c r="E31" s="92"/>
      <c r="F31" s="93"/>
      <c r="G31" s="92"/>
      <c r="H31" s="93"/>
    </row>
    <row r="32" spans="2:8" ht="17.25" customHeight="1" thickBot="1">
      <c r="B32" s="107"/>
      <c r="C32" s="94"/>
      <c r="D32" s="95"/>
      <c r="E32" s="94"/>
      <c r="F32" s="95"/>
      <c r="G32" s="94"/>
      <c r="H32" s="95"/>
    </row>
    <row r="33" spans="1:10" ht="25.5" customHeight="1" thickBot="1">
      <c r="A33" s="7"/>
      <c r="B33" s="57">
        <v>2010</v>
      </c>
      <c r="C33" s="20" t="s">
        <v>51</v>
      </c>
      <c r="D33" s="21" t="s">
        <v>2</v>
      </c>
      <c r="E33" s="21" t="s">
        <v>51</v>
      </c>
      <c r="F33" s="22" t="s">
        <v>2</v>
      </c>
      <c r="G33" s="20" t="s">
        <v>51</v>
      </c>
      <c r="H33" s="21" t="s">
        <v>2</v>
      </c>
      <c r="I33" s="21" t="s">
        <v>87</v>
      </c>
      <c r="J33" s="30" t="s">
        <v>49</v>
      </c>
    </row>
    <row r="34" spans="1:10" ht="12.75" customHeight="1">
      <c r="A34" s="7"/>
      <c r="B34" s="47" t="s">
        <v>90</v>
      </c>
      <c r="C34" s="14">
        <v>157</v>
      </c>
      <c r="D34" s="34">
        <v>0.363</v>
      </c>
      <c r="E34" s="14">
        <v>92</v>
      </c>
      <c r="F34" s="34">
        <v>0.213</v>
      </c>
      <c r="G34" s="14">
        <v>183</v>
      </c>
      <c r="H34" s="37">
        <v>0.424</v>
      </c>
      <c r="I34" s="44">
        <f aca="true" t="shared" si="2" ref="I34:J38">SUM(C34,E34,G34)</f>
        <v>432</v>
      </c>
      <c r="J34" s="41">
        <f t="shared" si="2"/>
        <v>1</v>
      </c>
    </row>
    <row r="35" spans="1:10" ht="12.75" customHeight="1">
      <c r="A35" s="7"/>
      <c r="B35" s="32" t="s">
        <v>89</v>
      </c>
      <c r="C35" s="9">
        <v>314</v>
      </c>
      <c r="D35" s="31">
        <v>0.734</v>
      </c>
      <c r="E35" s="9">
        <v>49</v>
      </c>
      <c r="F35" s="31">
        <v>0.114</v>
      </c>
      <c r="G35" s="9">
        <v>65</v>
      </c>
      <c r="H35" s="38">
        <v>0.152</v>
      </c>
      <c r="I35" s="39">
        <f t="shared" si="2"/>
        <v>428</v>
      </c>
      <c r="J35" s="48">
        <f t="shared" si="2"/>
        <v>1</v>
      </c>
    </row>
    <row r="36" spans="1:10" ht="13.5" customHeight="1">
      <c r="A36" s="7"/>
      <c r="B36" s="32" t="s">
        <v>88</v>
      </c>
      <c r="C36" s="9">
        <v>303</v>
      </c>
      <c r="D36" s="31">
        <v>0.734</v>
      </c>
      <c r="E36" s="9">
        <v>55</v>
      </c>
      <c r="F36" s="31">
        <v>0.133</v>
      </c>
      <c r="G36" s="9">
        <v>55</v>
      </c>
      <c r="H36" s="38">
        <v>0.133</v>
      </c>
      <c r="I36" s="39">
        <f t="shared" si="2"/>
        <v>413</v>
      </c>
      <c r="J36" s="48">
        <f t="shared" si="2"/>
        <v>1</v>
      </c>
    </row>
    <row r="37" spans="1:10" ht="12.75">
      <c r="A37" s="7"/>
      <c r="B37" s="32" t="s">
        <v>91</v>
      </c>
      <c r="C37" s="9">
        <v>276</v>
      </c>
      <c r="D37" s="31">
        <v>0.685</v>
      </c>
      <c r="E37" s="9">
        <v>77</v>
      </c>
      <c r="F37" s="31">
        <v>0.191</v>
      </c>
      <c r="G37" s="9">
        <v>50</v>
      </c>
      <c r="H37" s="38">
        <v>0.124</v>
      </c>
      <c r="I37" s="39">
        <f t="shared" si="2"/>
        <v>403</v>
      </c>
      <c r="J37" s="48">
        <f t="shared" si="2"/>
        <v>1</v>
      </c>
    </row>
    <row r="38" spans="1:10" ht="13.5" thickBot="1">
      <c r="A38" s="7"/>
      <c r="B38" s="33" t="s">
        <v>92</v>
      </c>
      <c r="C38" s="10">
        <v>262</v>
      </c>
      <c r="D38" s="49">
        <v>0.642</v>
      </c>
      <c r="E38" s="10">
        <v>87</v>
      </c>
      <c r="F38" s="49">
        <v>0.213</v>
      </c>
      <c r="G38" s="10">
        <v>59</v>
      </c>
      <c r="H38" s="50">
        <v>0.145</v>
      </c>
      <c r="I38" s="40">
        <f t="shared" si="2"/>
        <v>408</v>
      </c>
      <c r="J38" s="51">
        <f t="shared" si="2"/>
        <v>1</v>
      </c>
    </row>
    <row r="40" ht="12.75">
      <c r="B40" s="2" t="s">
        <v>136</v>
      </c>
    </row>
    <row r="41" spans="3:8" s="2" customFormat="1" ht="15">
      <c r="C41" s="104" t="s">
        <v>84</v>
      </c>
      <c r="D41" s="103"/>
      <c r="E41" s="104" t="s">
        <v>85</v>
      </c>
      <c r="F41" s="103"/>
      <c r="G41" s="104" t="s">
        <v>86</v>
      </c>
      <c r="H41" s="103"/>
    </row>
    <row r="42" spans="1:10" ht="12.75" customHeight="1">
      <c r="A42" s="6"/>
      <c r="B42" s="6" t="s">
        <v>90</v>
      </c>
      <c r="C42" s="102">
        <f>(C23-C11)/C11</f>
        <v>0.2356687898089172</v>
      </c>
      <c r="D42" s="103"/>
      <c r="E42" s="102">
        <f>(E23-E11)/E11</f>
        <v>-0.3821656050955414</v>
      </c>
      <c r="F42" s="103"/>
      <c r="G42" s="102">
        <f>(G23-G11)/G11</f>
        <v>0.09219858156028368</v>
      </c>
      <c r="H42" s="103"/>
      <c r="I42" s="6"/>
      <c r="J42" s="58"/>
    </row>
    <row r="43" spans="1:10" ht="12.75" customHeight="1">
      <c r="A43" s="6"/>
      <c r="B43" s="6" t="s">
        <v>89</v>
      </c>
      <c r="C43" s="102">
        <f aca="true" t="shared" si="3" ref="C43:E46">(C24-C12)/C12</f>
        <v>0.1580547112462006</v>
      </c>
      <c r="D43" s="103"/>
      <c r="E43" s="102">
        <f t="shared" si="3"/>
        <v>-0.5862068965517241</v>
      </c>
      <c r="F43" s="103"/>
      <c r="G43" s="102">
        <f>(G24-G12)/G12</f>
        <v>-0.13333333333333333</v>
      </c>
      <c r="H43" s="103"/>
      <c r="I43" s="6"/>
      <c r="J43" s="59"/>
    </row>
    <row r="44" spans="1:10" ht="13.5" customHeight="1">
      <c r="A44" s="6"/>
      <c r="B44" s="6" t="s">
        <v>88</v>
      </c>
      <c r="C44" s="102">
        <f t="shared" si="3"/>
        <v>0.2114695340501792</v>
      </c>
      <c r="D44" s="103"/>
      <c r="E44" s="102">
        <f t="shared" si="3"/>
        <v>-0.46017699115044247</v>
      </c>
      <c r="F44" s="103"/>
      <c r="G44" s="102">
        <f>(G25-G13)/G13</f>
        <v>-0.034482758620689655</v>
      </c>
      <c r="H44" s="103"/>
      <c r="I44" s="6"/>
      <c r="J44" s="59"/>
    </row>
    <row r="45" spans="1:10" ht="15">
      <c r="A45" s="6"/>
      <c r="B45" s="6" t="s">
        <v>93</v>
      </c>
      <c r="C45" s="102">
        <f t="shared" si="3"/>
        <v>0.15302491103202848</v>
      </c>
      <c r="D45" s="103"/>
      <c r="E45" s="102">
        <f t="shared" si="3"/>
        <v>-0.37254901960784315</v>
      </c>
      <c r="F45" s="103"/>
      <c r="G45" s="102">
        <f>(G26-G14)/G14</f>
        <v>0</v>
      </c>
      <c r="H45" s="103"/>
      <c r="I45" s="6"/>
      <c r="J45" s="59"/>
    </row>
    <row r="46" spans="1:10" ht="15">
      <c r="A46" s="6"/>
      <c r="B46" s="6" t="s">
        <v>92</v>
      </c>
      <c r="C46" s="102">
        <f t="shared" si="3"/>
        <v>0.16176470588235295</v>
      </c>
      <c r="D46" s="103"/>
      <c r="E46" s="102">
        <f t="shared" si="3"/>
        <v>-0.3728813559322034</v>
      </c>
      <c r="F46" s="103"/>
      <c r="G46" s="102">
        <f>(G27-G15)/G15</f>
        <v>-0.06666666666666667</v>
      </c>
      <c r="H46" s="103"/>
      <c r="I46" s="6"/>
      <c r="J46" s="59"/>
    </row>
    <row r="47" spans="1:10" ht="15">
      <c r="A47" s="6"/>
      <c r="B47" s="6"/>
      <c r="C47" s="63"/>
      <c r="D47" s="64"/>
      <c r="E47" s="63"/>
      <c r="F47" s="64"/>
      <c r="G47" s="63"/>
      <c r="H47" s="64"/>
      <c r="I47" s="6"/>
      <c r="J47" s="59"/>
    </row>
    <row r="48" ht="12.75">
      <c r="B48" s="2" t="s">
        <v>135</v>
      </c>
    </row>
    <row r="49" spans="3:8" ht="15">
      <c r="C49" s="104" t="s">
        <v>84</v>
      </c>
      <c r="D49" s="103"/>
      <c r="E49" s="104" t="s">
        <v>85</v>
      </c>
      <c r="F49" s="103"/>
      <c r="G49" s="104" t="s">
        <v>86</v>
      </c>
      <c r="H49" s="103"/>
    </row>
    <row r="50" spans="2:8" ht="15">
      <c r="B50" s="6" t="s">
        <v>90</v>
      </c>
      <c r="C50" s="102">
        <f>(C34-C23)/C23</f>
        <v>-0.19072164948453607</v>
      </c>
      <c r="D50" s="103"/>
      <c r="E50" s="102">
        <f>(E34-E23)/E23</f>
        <v>-0.05154639175257732</v>
      </c>
      <c r="F50" s="103"/>
      <c r="G50" s="102">
        <f>(G34-G23)/G23</f>
        <v>0.18831168831168832</v>
      </c>
      <c r="H50" s="103"/>
    </row>
    <row r="51" spans="2:8" ht="15">
      <c r="B51" s="6" t="s">
        <v>89</v>
      </c>
      <c r="C51" s="102">
        <f>(C35-C24)/C24</f>
        <v>-0.17585301837270342</v>
      </c>
      <c r="D51" s="103"/>
      <c r="E51" s="102">
        <f>(E35-E24)/E24</f>
        <v>0.3611111111111111</v>
      </c>
      <c r="F51" s="103"/>
      <c r="G51" s="102">
        <f>(G35-G24)/G24</f>
        <v>1.5</v>
      </c>
      <c r="H51" s="103"/>
    </row>
    <row r="52" spans="2:8" ht="15">
      <c r="B52" s="6" t="s">
        <v>88</v>
      </c>
      <c r="C52" s="102">
        <f>(C36-C25)/C25</f>
        <v>-0.10355029585798817</v>
      </c>
      <c r="D52" s="103"/>
      <c r="E52" s="102">
        <f>(E36-E25)/E25</f>
        <v>-0.09836065573770492</v>
      </c>
      <c r="F52" s="103"/>
      <c r="G52" s="102">
        <f>(G36-G25)/G25</f>
        <v>0.9642857142857143</v>
      </c>
      <c r="H52" s="103"/>
    </row>
    <row r="53" spans="2:8" ht="15">
      <c r="B53" s="6" t="s">
        <v>93</v>
      </c>
      <c r="C53" s="102">
        <f>(C37-C26)/C26</f>
        <v>-0.14814814814814814</v>
      </c>
      <c r="D53" s="103"/>
      <c r="E53" s="102">
        <f>(E37-E26)/E26</f>
        <v>0.203125</v>
      </c>
      <c r="F53" s="103"/>
      <c r="G53" s="102">
        <f>(G37-G26)/G26</f>
        <v>1.2727272727272727</v>
      </c>
      <c r="H53" s="103"/>
    </row>
    <row r="54" spans="2:8" ht="15">
      <c r="B54" s="6" t="s">
        <v>92</v>
      </c>
      <c r="C54" s="102">
        <f>(C38-C27)/C27</f>
        <v>-0.17088607594936708</v>
      </c>
      <c r="D54" s="103"/>
      <c r="E54" s="102">
        <f>(E38-E27)/E27</f>
        <v>0.17567567567567569</v>
      </c>
      <c r="F54" s="103"/>
      <c r="G54" s="102">
        <f>(G38-G27)/G27</f>
        <v>1.1071428571428572</v>
      </c>
      <c r="H54" s="103"/>
    </row>
    <row r="56" spans="2:12" ht="12.75">
      <c r="B56" s="1" t="s">
        <v>139</v>
      </c>
      <c r="L56" s="68"/>
    </row>
    <row r="57" ht="12.75">
      <c r="B57" s="1" t="s">
        <v>140</v>
      </c>
    </row>
    <row r="58" ht="12.75">
      <c r="B58" s="1" t="s">
        <v>254</v>
      </c>
    </row>
  </sheetData>
  <mergeCells count="48">
    <mergeCell ref="C54:D54"/>
    <mergeCell ref="E54:F54"/>
    <mergeCell ref="G54:H54"/>
    <mergeCell ref="C52:D52"/>
    <mergeCell ref="E52:F52"/>
    <mergeCell ref="G52:H52"/>
    <mergeCell ref="C53:D53"/>
    <mergeCell ref="E53:F53"/>
    <mergeCell ref="G53:H53"/>
    <mergeCell ref="C50:D50"/>
    <mergeCell ref="E50:F50"/>
    <mergeCell ref="G50:H50"/>
    <mergeCell ref="C51:D51"/>
    <mergeCell ref="E51:F51"/>
    <mergeCell ref="G51:H51"/>
    <mergeCell ref="G6:H9"/>
    <mergeCell ref="B18:B21"/>
    <mergeCell ref="C18:D21"/>
    <mergeCell ref="E18:F21"/>
    <mergeCell ref="G18:H21"/>
    <mergeCell ref="B6:B9"/>
    <mergeCell ref="C6:D9"/>
    <mergeCell ref="E6:F9"/>
    <mergeCell ref="B29:B32"/>
    <mergeCell ref="C29:D32"/>
    <mergeCell ref="E29:F32"/>
    <mergeCell ref="G29:H32"/>
    <mergeCell ref="C44:D44"/>
    <mergeCell ref="G44:H44"/>
    <mergeCell ref="C41:D41"/>
    <mergeCell ref="C42:D42"/>
    <mergeCell ref="C43:D43"/>
    <mergeCell ref="E41:F41"/>
    <mergeCell ref="E42:F42"/>
    <mergeCell ref="E43:F43"/>
    <mergeCell ref="E44:F44"/>
    <mergeCell ref="G41:H41"/>
    <mergeCell ref="C49:D49"/>
    <mergeCell ref="E49:F49"/>
    <mergeCell ref="G49:H49"/>
    <mergeCell ref="C45:D45"/>
    <mergeCell ref="C46:D46"/>
    <mergeCell ref="E45:F45"/>
    <mergeCell ref="E46:F46"/>
    <mergeCell ref="G46:H46"/>
    <mergeCell ref="G42:H42"/>
    <mergeCell ref="G43:H43"/>
    <mergeCell ref="G45:H45"/>
  </mergeCell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codeName="Sheet28">
    <tabColor indexed="43"/>
  </sheetPr>
  <dimension ref="A2:L64"/>
  <sheetViews>
    <sheetView zoomScale="125" zoomScaleNormal="125" workbookViewId="0" topLeftCell="C27">
      <selection activeCell="A1" sqref="A1"/>
    </sheetView>
  </sheetViews>
  <sheetFormatPr defaultColWidth="8.88671875" defaultRowHeight="15"/>
  <cols>
    <col min="1" max="1" width="8.88671875" style="1" customWidth="1"/>
    <col min="2" max="2" width="28.77734375" style="1" customWidth="1"/>
    <col min="3" max="3" width="5.77734375" style="1" customWidth="1"/>
    <col min="4" max="4" width="8.88671875" style="1" customWidth="1"/>
    <col min="5" max="5" width="5.77734375" style="1" customWidth="1"/>
    <col min="6" max="6" width="8.88671875" style="1" customWidth="1"/>
    <col min="7" max="7" width="5.77734375" style="1" customWidth="1"/>
    <col min="8" max="16384" width="8.88671875" style="1" customWidth="1"/>
  </cols>
  <sheetData>
    <row r="2" ht="12.75">
      <c r="B2" s="1" t="s">
        <v>83</v>
      </c>
    </row>
    <row r="3" ht="12.75">
      <c r="B3" s="1" t="s">
        <v>96</v>
      </c>
    </row>
    <row r="4" ht="12.75">
      <c r="B4" s="1" t="s">
        <v>132</v>
      </c>
    </row>
    <row r="7" ht="13.5" thickBot="1"/>
    <row r="8" spans="2:8" ht="12.75" customHeight="1">
      <c r="B8" s="105" t="s">
        <v>133</v>
      </c>
      <c r="C8" s="90" t="s">
        <v>84</v>
      </c>
      <c r="D8" s="91"/>
      <c r="E8" s="90" t="s">
        <v>85</v>
      </c>
      <c r="F8" s="91"/>
      <c r="G8" s="90" t="s">
        <v>86</v>
      </c>
      <c r="H8" s="91"/>
    </row>
    <row r="9" spans="2:8" ht="12.75" customHeight="1" hidden="1">
      <c r="B9" s="106"/>
      <c r="C9" s="92"/>
      <c r="D9" s="93"/>
      <c r="E9" s="92"/>
      <c r="F9" s="93"/>
      <c r="G9" s="92"/>
      <c r="H9" s="93"/>
    </row>
    <row r="10" spans="2:8" ht="12.75" customHeight="1" hidden="1">
      <c r="B10" s="106"/>
      <c r="C10" s="92"/>
      <c r="D10" s="93"/>
      <c r="E10" s="92"/>
      <c r="F10" s="93"/>
      <c r="G10" s="92"/>
      <c r="H10" s="93"/>
    </row>
    <row r="11" spans="2:8" ht="17.25" customHeight="1" thickBot="1">
      <c r="B11" s="107"/>
      <c r="C11" s="94"/>
      <c r="D11" s="95"/>
      <c r="E11" s="94"/>
      <c r="F11" s="95"/>
      <c r="G11" s="94"/>
      <c r="H11" s="95"/>
    </row>
    <row r="12" spans="1:10" ht="25.5" customHeight="1" thickBot="1">
      <c r="A12" s="7"/>
      <c r="B12" s="67">
        <v>2008</v>
      </c>
      <c r="C12" s="25" t="s">
        <v>51</v>
      </c>
      <c r="D12" s="30" t="s">
        <v>2</v>
      </c>
      <c r="E12" s="30" t="s">
        <v>51</v>
      </c>
      <c r="F12" s="26" t="s">
        <v>2</v>
      </c>
      <c r="G12" s="25" t="s">
        <v>51</v>
      </c>
      <c r="H12" s="30" t="s">
        <v>2</v>
      </c>
      <c r="I12" s="30" t="s">
        <v>87</v>
      </c>
      <c r="J12" s="30" t="s">
        <v>49</v>
      </c>
    </row>
    <row r="13" spans="1:10" ht="14.25" customHeight="1" thickBot="1" thickTop="1">
      <c r="A13" s="7"/>
      <c r="B13" s="46" t="s">
        <v>49</v>
      </c>
      <c r="C13" s="42">
        <v>157</v>
      </c>
      <c r="D13" s="43">
        <v>0.345</v>
      </c>
      <c r="E13" s="42">
        <v>157</v>
      </c>
      <c r="F13" s="43">
        <v>0.345</v>
      </c>
      <c r="G13" s="42">
        <v>141</v>
      </c>
      <c r="H13" s="43">
        <v>0.31</v>
      </c>
      <c r="I13" s="42">
        <f aca="true" t="shared" si="0" ref="I13:J15">SUM(C13,E13,G13)</f>
        <v>455</v>
      </c>
      <c r="J13" s="45">
        <f t="shared" si="0"/>
        <v>1</v>
      </c>
    </row>
    <row r="14" spans="1:10" ht="13.5" customHeight="1" thickTop="1">
      <c r="A14" s="7"/>
      <c r="B14" s="47" t="s">
        <v>66</v>
      </c>
      <c r="C14" s="14">
        <v>63</v>
      </c>
      <c r="D14" s="34">
        <v>0.276</v>
      </c>
      <c r="E14" s="14">
        <v>85</v>
      </c>
      <c r="F14" s="34">
        <v>0.373</v>
      </c>
      <c r="G14" s="14">
        <v>80</v>
      </c>
      <c r="H14" s="37">
        <v>0.351</v>
      </c>
      <c r="I14" s="61">
        <f t="shared" si="0"/>
        <v>228</v>
      </c>
      <c r="J14" s="65">
        <f t="shared" si="0"/>
        <v>1</v>
      </c>
    </row>
    <row r="15" spans="1:10" ht="13.5" customHeight="1">
      <c r="A15" s="7"/>
      <c r="B15" s="32" t="s">
        <v>67</v>
      </c>
      <c r="C15" s="9">
        <v>3</v>
      </c>
      <c r="D15" s="31">
        <v>0.065</v>
      </c>
      <c r="E15" s="9">
        <v>21</v>
      </c>
      <c r="F15" s="31">
        <v>0.457</v>
      </c>
      <c r="G15" s="9">
        <v>22</v>
      </c>
      <c r="H15" s="38">
        <v>0.478</v>
      </c>
      <c r="I15" s="39">
        <f t="shared" si="0"/>
        <v>46</v>
      </c>
      <c r="J15" s="65">
        <f t="shared" si="0"/>
        <v>1</v>
      </c>
    </row>
    <row r="16" spans="1:10" ht="12.75">
      <c r="A16" s="7"/>
      <c r="B16" s="32" t="s">
        <v>68</v>
      </c>
      <c r="C16" s="9">
        <v>0</v>
      </c>
      <c r="D16" s="62">
        <v>0</v>
      </c>
      <c r="E16" s="9">
        <v>3</v>
      </c>
      <c r="F16" s="31">
        <v>0.75</v>
      </c>
      <c r="G16" s="9">
        <v>1</v>
      </c>
      <c r="H16" s="38">
        <v>0.25</v>
      </c>
      <c r="I16" s="39">
        <f>SUM(C16,E16,G16)</f>
        <v>4</v>
      </c>
      <c r="J16" s="65">
        <v>1</v>
      </c>
    </row>
    <row r="17" spans="1:10" ht="12.75">
      <c r="A17" s="7"/>
      <c r="B17" s="32" t="s">
        <v>95</v>
      </c>
      <c r="C17" s="9">
        <v>15</v>
      </c>
      <c r="D17" s="31">
        <v>0.455</v>
      </c>
      <c r="E17" s="9">
        <v>10</v>
      </c>
      <c r="F17" s="31">
        <v>0.303</v>
      </c>
      <c r="G17" s="9">
        <v>8</v>
      </c>
      <c r="H17" s="38">
        <v>0.242</v>
      </c>
      <c r="I17" s="39">
        <f>SUM(C17,E17,G17)</f>
        <v>33</v>
      </c>
      <c r="J17" s="65">
        <v>1</v>
      </c>
    </row>
    <row r="18" spans="1:10" ht="13.5" thickBot="1">
      <c r="A18" s="7"/>
      <c r="B18" s="33" t="s">
        <v>94</v>
      </c>
      <c r="C18" s="10">
        <v>75</v>
      </c>
      <c r="D18" s="49">
        <v>0.532</v>
      </c>
      <c r="E18" s="10">
        <v>38</v>
      </c>
      <c r="F18" s="49">
        <v>0.27</v>
      </c>
      <c r="G18" s="10">
        <v>28</v>
      </c>
      <c r="H18" s="50">
        <v>0.199</v>
      </c>
      <c r="I18" s="10">
        <f>SUM(C18,E18,G18)</f>
        <v>141</v>
      </c>
      <c r="J18" s="65">
        <f>SUM(D18,F18,H18)</f>
        <v>1.0010000000000001</v>
      </c>
    </row>
    <row r="19" ht="12.75">
      <c r="J19" s="60"/>
    </row>
    <row r="20" ht="13.5" thickBot="1"/>
    <row r="21" spans="2:8" ht="12.75" customHeight="1">
      <c r="B21" s="105" t="s">
        <v>133</v>
      </c>
      <c r="C21" s="90" t="s">
        <v>84</v>
      </c>
      <c r="D21" s="91"/>
      <c r="E21" s="90" t="s">
        <v>85</v>
      </c>
      <c r="F21" s="91"/>
      <c r="G21" s="90" t="s">
        <v>86</v>
      </c>
      <c r="H21" s="91"/>
    </row>
    <row r="22" spans="2:8" ht="12.75" customHeight="1" hidden="1">
      <c r="B22" s="106"/>
      <c r="C22" s="92"/>
      <c r="D22" s="93"/>
      <c r="E22" s="92"/>
      <c r="F22" s="93"/>
      <c r="G22" s="92"/>
      <c r="H22" s="93"/>
    </row>
    <row r="23" spans="2:8" ht="12.75" customHeight="1" hidden="1">
      <c r="B23" s="106"/>
      <c r="C23" s="92"/>
      <c r="D23" s="93"/>
      <c r="E23" s="92"/>
      <c r="F23" s="93"/>
      <c r="G23" s="92"/>
      <c r="H23" s="93"/>
    </row>
    <row r="24" spans="2:8" ht="17.25" customHeight="1" thickBot="1">
      <c r="B24" s="107"/>
      <c r="C24" s="94"/>
      <c r="D24" s="95"/>
      <c r="E24" s="94"/>
      <c r="F24" s="95"/>
      <c r="G24" s="94"/>
      <c r="H24" s="95"/>
    </row>
    <row r="25" spans="1:10" ht="25.5" customHeight="1" thickBot="1">
      <c r="A25" s="7"/>
      <c r="B25" s="67">
        <v>2009</v>
      </c>
      <c r="C25" s="25" t="s">
        <v>51</v>
      </c>
      <c r="D25" s="30" t="s">
        <v>2</v>
      </c>
      <c r="E25" s="30" t="s">
        <v>51</v>
      </c>
      <c r="F25" s="26" t="s">
        <v>2</v>
      </c>
      <c r="G25" s="25" t="s">
        <v>51</v>
      </c>
      <c r="H25" s="30" t="s">
        <v>2</v>
      </c>
      <c r="I25" s="30" t="s">
        <v>87</v>
      </c>
      <c r="J25" s="30" t="s">
        <v>49</v>
      </c>
    </row>
    <row r="26" spans="1:10" ht="14.25" thickBot="1" thickTop="1">
      <c r="A26" s="7"/>
      <c r="B26" s="46" t="s">
        <v>49</v>
      </c>
      <c r="C26" s="42">
        <v>194</v>
      </c>
      <c r="D26" s="43">
        <v>0.436</v>
      </c>
      <c r="E26" s="42">
        <v>97</v>
      </c>
      <c r="F26" s="43">
        <v>0.218</v>
      </c>
      <c r="G26" s="42">
        <v>154</v>
      </c>
      <c r="H26" s="43">
        <v>0.346</v>
      </c>
      <c r="I26" s="42">
        <f aca="true" t="shared" si="1" ref="I26:J28">SUM(C26,E26,G26)</f>
        <v>445</v>
      </c>
      <c r="J26" s="45">
        <f t="shared" si="1"/>
        <v>1</v>
      </c>
    </row>
    <row r="27" spans="1:10" ht="13.5" thickTop="1">
      <c r="A27" s="7"/>
      <c r="B27" s="47" t="s">
        <v>66</v>
      </c>
      <c r="C27" s="14">
        <v>81</v>
      </c>
      <c r="D27" s="34">
        <v>0.36</v>
      </c>
      <c r="E27" s="14">
        <v>57</v>
      </c>
      <c r="F27" s="34">
        <v>0.253</v>
      </c>
      <c r="G27" s="14">
        <v>87</v>
      </c>
      <c r="H27" s="37">
        <v>0.387</v>
      </c>
      <c r="I27" s="61">
        <f t="shared" si="1"/>
        <v>225</v>
      </c>
      <c r="J27" s="65">
        <f t="shared" si="1"/>
        <v>1</v>
      </c>
    </row>
    <row r="28" spans="1:10" ht="12.75">
      <c r="A28" s="7"/>
      <c r="B28" s="32" t="s">
        <v>67</v>
      </c>
      <c r="C28" s="9">
        <v>5</v>
      </c>
      <c r="D28" s="31">
        <v>0.114</v>
      </c>
      <c r="E28" s="9">
        <v>10</v>
      </c>
      <c r="F28" s="31">
        <v>0.227</v>
      </c>
      <c r="G28" s="9">
        <v>29</v>
      </c>
      <c r="H28" s="38">
        <v>0.659</v>
      </c>
      <c r="I28" s="39">
        <f t="shared" si="1"/>
        <v>44</v>
      </c>
      <c r="J28" s="65">
        <f t="shared" si="1"/>
        <v>1</v>
      </c>
    </row>
    <row r="29" spans="1:10" ht="12.75">
      <c r="A29" s="7"/>
      <c r="B29" s="32" t="s">
        <v>68</v>
      </c>
      <c r="C29" s="9">
        <v>0</v>
      </c>
      <c r="D29" s="62">
        <v>0</v>
      </c>
      <c r="E29" s="9">
        <v>2</v>
      </c>
      <c r="F29" s="31">
        <v>0.5</v>
      </c>
      <c r="G29" s="9">
        <v>2</v>
      </c>
      <c r="H29" s="38">
        <v>0.5</v>
      </c>
      <c r="I29" s="39">
        <f>SUM(C29,E29,G29)</f>
        <v>4</v>
      </c>
      <c r="J29" s="65">
        <v>1</v>
      </c>
    </row>
    <row r="30" spans="1:10" ht="12.75">
      <c r="A30" s="7"/>
      <c r="B30" s="32" t="s">
        <v>95</v>
      </c>
      <c r="C30" s="9">
        <v>19</v>
      </c>
      <c r="D30" s="31">
        <v>0.576</v>
      </c>
      <c r="E30" s="9">
        <v>6</v>
      </c>
      <c r="F30" s="31">
        <v>0.182</v>
      </c>
      <c r="G30" s="9">
        <v>8</v>
      </c>
      <c r="H30" s="38">
        <v>0.242</v>
      </c>
      <c r="I30" s="39">
        <f>SUM(C30,E30,G30)</f>
        <v>33</v>
      </c>
      <c r="J30" s="65">
        <v>1</v>
      </c>
    </row>
    <row r="31" spans="1:10" ht="13.5" thickBot="1">
      <c r="A31" s="7"/>
      <c r="B31" s="33" t="s">
        <v>94</v>
      </c>
      <c r="C31" s="10">
        <v>88</v>
      </c>
      <c r="D31" s="49">
        <v>0.647</v>
      </c>
      <c r="E31" s="10">
        <v>22</v>
      </c>
      <c r="F31" s="49">
        <v>0.162</v>
      </c>
      <c r="G31" s="10">
        <v>26</v>
      </c>
      <c r="H31" s="50">
        <v>0.191</v>
      </c>
      <c r="I31" s="10">
        <f>SUM(C31,E31,G31)</f>
        <v>136</v>
      </c>
      <c r="J31" s="65">
        <f>SUM(D31,F31,H31)</f>
        <v>1</v>
      </c>
    </row>
    <row r="32" ht="12.75">
      <c r="J32" s="60"/>
    </row>
    <row r="33" ht="13.5" thickBot="1"/>
    <row r="34" spans="2:8" ht="12.75" customHeight="1">
      <c r="B34" s="105" t="s">
        <v>133</v>
      </c>
      <c r="C34" s="90" t="s">
        <v>84</v>
      </c>
      <c r="D34" s="91"/>
      <c r="E34" s="90" t="s">
        <v>85</v>
      </c>
      <c r="F34" s="91"/>
      <c r="G34" s="90" t="s">
        <v>86</v>
      </c>
      <c r="H34" s="91"/>
    </row>
    <row r="35" spans="2:8" ht="12.75" customHeight="1" hidden="1">
      <c r="B35" s="106"/>
      <c r="C35" s="92"/>
      <c r="D35" s="93"/>
      <c r="E35" s="92"/>
      <c r="F35" s="93"/>
      <c r="G35" s="92"/>
      <c r="H35" s="93"/>
    </row>
    <row r="36" spans="2:8" ht="12.75" customHeight="1" hidden="1">
      <c r="B36" s="106"/>
      <c r="C36" s="92"/>
      <c r="D36" s="93"/>
      <c r="E36" s="92"/>
      <c r="F36" s="93"/>
      <c r="G36" s="92"/>
      <c r="H36" s="93"/>
    </row>
    <row r="37" spans="2:8" ht="17.25" customHeight="1" thickBot="1">
      <c r="B37" s="107"/>
      <c r="C37" s="94"/>
      <c r="D37" s="95"/>
      <c r="E37" s="94"/>
      <c r="F37" s="95"/>
      <c r="G37" s="94"/>
      <c r="H37" s="95"/>
    </row>
    <row r="38" spans="1:10" ht="25.5" customHeight="1" thickBot="1">
      <c r="A38" s="7"/>
      <c r="B38" s="67">
        <v>2010</v>
      </c>
      <c r="C38" s="25" t="s">
        <v>51</v>
      </c>
      <c r="D38" s="30" t="s">
        <v>2</v>
      </c>
      <c r="E38" s="30" t="s">
        <v>51</v>
      </c>
      <c r="F38" s="26" t="s">
        <v>2</v>
      </c>
      <c r="G38" s="25" t="s">
        <v>51</v>
      </c>
      <c r="H38" s="30" t="s">
        <v>2</v>
      </c>
      <c r="I38" s="30" t="s">
        <v>87</v>
      </c>
      <c r="J38" s="30" t="s">
        <v>49</v>
      </c>
    </row>
    <row r="39" spans="1:10" ht="14.25" thickBot="1" thickTop="1">
      <c r="A39" s="7"/>
      <c r="B39" s="46" t="s">
        <v>49</v>
      </c>
      <c r="C39" s="42">
        <v>157</v>
      </c>
      <c r="D39" s="43">
        <v>0.363</v>
      </c>
      <c r="E39" s="42">
        <v>92</v>
      </c>
      <c r="F39" s="43">
        <v>0.213</v>
      </c>
      <c r="G39" s="42">
        <v>183</v>
      </c>
      <c r="H39" s="43">
        <v>0.424</v>
      </c>
      <c r="I39" s="42">
        <f aca="true" t="shared" si="2" ref="I39:J41">SUM(C39,E39,G39)</f>
        <v>432</v>
      </c>
      <c r="J39" s="45">
        <f t="shared" si="2"/>
        <v>1</v>
      </c>
    </row>
    <row r="40" spans="1:10" ht="13.5" thickTop="1">
      <c r="A40" s="7"/>
      <c r="B40" s="47" t="s">
        <v>66</v>
      </c>
      <c r="C40" s="14">
        <v>67</v>
      </c>
      <c r="D40" s="34">
        <v>0.306</v>
      </c>
      <c r="E40" s="14">
        <v>59</v>
      </c>
      <c r="F40" s="34">
        <v>0.269</v>
      </c>
      <c r="G40" s="14">
        <v>93</v>
      </c>
      <c r="H40" s="37">
        <v>0.425</v>
      </c>
      <c r="I40" s="61">
        <f t="shared" si="2"/>
        <v>219</v>
      </c>
      <c r="J40" s="65">
        <f t="shared" si="2"/>
        <v>1</v>
      </c>
    </row>
    <row r="41" spans="1:10" ht="12.75">
      <c r="A41" s="7"/>
      <c r="B41" s="32" t="s">
        <v>67</v>
      </c>
      <c r="C41" s="9">
        <v>2</v>
      </c>
      <c r="D41" s="31">
        <v>0.045</v>
      </c>
      <c r="E41" s="9">
        <v>9</v>
      </c>
      <c r="F41" s="31">
        <v>0.205</v>
      </c>
      <c r="G41" s="9">
        <v>33</v>
      </c>
      <c r="H41" s="38">
        <v>0.75</v>
      </c>
      <c r="I41" s="39">
        <f t="shared" si="2"/>
        <v>44</v>
      </c>
      <c r="J41" s="65">
        <f t="shared" si="2"/>
        <v>1</v>
      </c>
    </row>
    <row r="42" spans="1:10" ht="12.75">
      <c r="A42" s="7"/>
      <c r="B42" s="32" t="s">
        <v>68</v>
      </c>
      <c r="C42" s="9">
        <v>0</v>
      </c>
      <c r="D42" s="62">
        <v>0</v>
      </c>
      <c r="E42" s="9">
        <v>2</v>
      </c>
      <c r="F42" s="31">
        <v>0.5</v>
      </c>
      <c r="G42" s="9">
        <v>2</v>
      </c>
      <c r="H42" s="38">
        <v>0.5</v>
      </c>
      <c r="I42" s="39">
        <f>SUM(C42,E42,G42)</f>
        <v>4</v>
      </c>
      <c r="J42" s="65">
        <v>1</v>
      </c>
    </row>
    <row r="43" spans="1:10" ht="12.75">
      <c r="A43" s="7"/>
      <c r="B43" s="32" t="s">
        <v>95</v>
      </c>
      <c r="C43" s="9">
        <v>18</v>
      </c>
      <c r="D43" s="31">
        <v>0.545</v>
      </c>
      <c r="E43" s="9">
        <v>5</v>
      </c>
      <c r="F43" s="31">
        <v>0.152</v>
      </c>
      <c r="G43" s="9">
        <v>10</v>
      </c>
      <c r="H43" s="38">
        <v>0.303</v>
      </c>
      <c r="I43" s="39">
        <f>SUM(C43,E43,G43)</f>
        <v>33</v>
      </c>
      <c r="J43" s="65">
        <v>1</v>
      </c>
    </row>
    <row r="44" spans="1:10" ht="13.5" thickBot="1">
      <c r="A44" s="7"/>
      <c r="B44" s="33" t="s">
        <v>94</v>
      </c>
      <c r="C44" s="10">
        <v>69</v>
      </c>
      <c r="D44" s="49">
        <v>0.535</v>
      </c>
      <c r="E44" s="10">
        <v>17</v>
      </c>
      <c r="F44" s="49">
        <v>0.132</v>
      </c>
      <c r="G44" s="10">
        <v>43</v>
      </c>
      <c r="H44" s="50">
        <v>0.333</v>
      </c>
      <c r="I44" s="10">
        <f>SUM(C44,E44,G44)</f>
        <v>129</v>
      </c>
      <c r="J44" s="65">
        <f>SUM(D44,F44,H44)</f>
        <v>1</v>
      </c>
    </row>
    <row r="45" ht="12.75">
      <c r="J45" s="60"/>
    </row>
    <row r="46" spans="2:8" s="2" customFormat="1" ht="15">
      <c r="B46" s="2" t="s">
        <v>97</v>
      </c>
      <c r="C46" s="104" t="s">
        <v>84</v>
      </c>
      <c r="D46" s="103"/>
      <c r="E46" s="104" t="s">
        <v>85</v>
      </c>
      <c r="F46" s="103"/>
      <c r="G46" s="104" t="s">
        <v>86</v>
      </c>
      <c r="H46" s="103"/>
    </row>
    <row r="47" spans="1:10" ht="12.75" customHeight="1">
      <c r="A47" s="6"/>
      <c r="B47" s="6" t="s">
        <v>49</v>
      </c>
      <c r="C47" s="102">
        <f aca="true" t="shared" si="3" ref="C47:C52">(C26-C13)/C13</f>
        <v>0.2356687898089172</v>
      </c>
      <c r="D47" s="102"/>
      <c r="E47" s="102">
        <f aca="true" t="shared" si="4" ref="E47:E52">(E26-E13)/E13</f>
        <v>-0.3821656050955414</v>
      </c>
      <c r="F47" s="102"/>
      <c r="G47" s="102">
        <f aca="true" t="shared" si="5" ref="G47:G52">(G26-G13)/G13</f>
        <v>0.09219858156028368</v>
      </c>
      <c r="H47" s="102"/>
      <c r="I47" s="6"/>
      <c r="J47" s="58"/>
    </row>
    <row r="48" spans="1:10" ht="12.75" customHeight="1">
      <c r="A48" s="6"/>
      <c r="B48" s="6" t="s">
        <v>66</v>
      </c>
      <c r="C48" s="102">
        <f t="shared" si="3"/>
        <v>0.2857142857142857</v>
      </c>
      <c r="D48" s="102"/>
      <c r="E48" s="102">
        <f t="shared" si="4"/>
        <v>-0.32941176470588235</v>
      </c>
      <c r="F48" s="102"/>
      <c r="G48" s="102">
        <f t="shared" si="5"/>
        <v>0.0875</v>
      </c>
      <c r="H48" s="102"/>
      <c r="I48" s="6"/>
      <c r="J48" s="58"/>
    </row>
    <row r="49" spans="1:10" ht="12.75" customHeight="1">
      <c r="A49" s="6"/>
      <c r="B49" s="6" t="s">
        <v>67</v>
      </c>
      <c r="C49" s="102">
        <f t="shared" si="3"/>
        <v>0.6666666666666666</v>
      </c>
      <c r="D49" s="102"/>
      <c r="E49" s="102">
        <f t="shared" si="4"/>
        <v>-0.5238095238095238</v>
      </c>
      <c r="F49" s="102"/>
      <c r="G49" s="102">
        <f t="shared" si="5"/>
        <v>0.3181818181818182</v>
      </c>
      <c r="H49" s="102"/>
      <c r="I49" s="6"/>
      <c r="J49" s="59"/>
    </row>
    <row r="50" spans="1:10" ht="13.5" customHeight="1">
      <c r="A50" s="6"/>
      <c r="B50" s="6" t="s">
        <v>68</v>
      </c>
      <c r="C50" s="102" t="e">
        <f t="shared" si="3"/>
        <v>#DIV/0!</v>
      </c>
      <c r="D50" s="102"/>
      <c r="E50" s="102">
        <f t="shared" si="4"/>
        <v>-0.3333333333333333</v>
      </c>
      <c r="F50" s="102"/>
      <c r="G50" s="102">
        <f t="shared" si="5"/>
        <v>1</v>
      </c>
      <c r="H50" s="102"/>
      <c r="I50" s="6"/>
      <c r="J50" s="59"/>
    </row>
    <row r="51" spans="1:10" ht="12.75">
      <c r="A51" s="6"/>
      <c r="B51" s="6" t="s">
        <v>95</v>
      </c>
      <c r="C51" s="102">
        <f t="shared" si="3"/>
        <v>0.26666666666666666</v>
      </c>
      <c r="D51" s="102"/>
      <c r="E51" s="102">
        <f t="shared" si="4"/>
        <v>-0.4</v>
      </c>
      <c r="F51" s="102"/>
      <c r="G51" s="102">
        <f t="shared" si="5"/>
        <v>0</v>
      </c>
      <c r="H51" s="102"/>
      <c r="I51" s="6"/>
      <c r="J51" s="59"/>
    </row>
    <row r="52" spans="1:10" ht="12.75">
      <c r="A52" s="6"/>
      <c r="B52" s="6" t="s">
        <v>134</v>
      </c>
      <c r="C52" s="102">
        <f t="shared" si="3"/>
        <v>0.17333333333333334</v>
      </c>
      <c r="D52" s="102"/>
      <c r="E52" s="102">
        <f t="shared" si="4"/>
        <v>-0.42105263157894735</v>
      </c>
      <c r="F52" s="102"/>
      <c r="G52" s="102">
        <f t="shared" si="5"/>
        <v>-0.07142857142857142</v>
      </c>
      <c r="H52" s="102"/>
      <c r="I52" s="6"/>
      <c r="J52" s="59"/>
    </row>
    <row r="54" spans="2:8" ht="15">
      <c r="B54" s="2" t="s">
        <v>98</v>
      </c>
      <c r="C54" s="104" t="s">
        <v>84</v>
      </c>
      <c r="D54" s="103"/>
      <c r="E54" s="104" t="s">
        <v>85</v>
      </c>
      <c r="F54" s="103"/>
      <c r="G54" s="104" t="s">
        <v>86</v>
      </c>
      <c r="H54" s="103"/>
    </row>
    <row r="55" spans="2:8" ht="14.25" customHeight="1">
      <c r="B55" s="6" t="s">
        <v>49</v>
      </c>
      <c r="C55" s="102">
        <f aca="true" t="shared" si="6" ref="C55:C60">(C39-C26)/C26</f>
        <v>-0.19072164948453607</v>
      </c>
      <c r="D55" s="103"/>
      <c r="E55" s="102">
        <f aca="true" t="shared" si="7" ref="E55:E60">(E39-E26)/E26</f>
        <v>-0.05154639175257732</v>
      </c>
      <c r="F55" s="103"/>
      <c r="G55" s="102">
        <f aca="true" t="shared" si="8" ref="G55:G60">(G39-G26)/G26</f>
        <v>0.18831168831168832</v>
      </c>
      <c r="H55" s="103"/>
    </row>
    <row r="56" spans="2:8" ht="14.25" customHeight="1">
      <c r="B56" s="6" t="s">
        <v>66</v>
      </c>
      <c r="C56" s="102">
        <f t="shared" si="6"/>
        <v>-0.1728395061728395</v>
      </c>
      <c r="D56" s="103"/>
      <c r="E56" s="102">
        <f t="shared" si="7"/>
        <v>0.03508771929824561</v>
      </c>
      <c r="F56" s="103"/>
      <c r="G56" s="102">
        <f t="shared" si="8"/>
        <v>0.06896551724137931</v>
      </c>
      <c r="H56" s="103"/>
    </row>
    <row r="57" spans="2:8" ht="15">
      <c r="B57" s="6" t="s">
        <v>67</v>
      </c>
      <c r="C57" s="102">
        <f t="shared" si="6"/>
        <v>-0.6</v>
      </c>
      <c r="D57" s="103"/>
      <c r="E57" s="102">
        <f t="shared" si="7"/>
        <v>-0.1</v>
      </c>
      <c r="F57" s="103"/>
      <c r="G57" s="102">
        <f t="shared" si="8"/>
        <v>0.13793103448275862</v>
      </c>
      <c r="H57" s="103"/>
    </row>
    <row r="58" spans="2:8" ht="15">
      <c r="B58" s="6" t="s">
        <v>68</v>
      </c>
      <c r="C58" s="102" t="e">
        <f t="shared" si="6"/>
        <v>#DIV/0!</v>
      </c>
      <c r="D58" s="103"/>
      <c r="E58" s="102">
        <f t="shared" si="7"/>
        <v>0</v>
      </c>
      <c r="F58" s="103"/>
      <c r="G58" s="102">
        <f t="shared" si="8"/>
        <v>0</v>
      </c>
      <c r="H58" s="103"/>
    </row>
    <row r="59" spans="2:8" ht="15">
      <c r="B59" s="6" t="s">
        <v>95</v>
      </c>
      <c r="C59" s="102">
        <f t="shared" si="6"/>
        <v>-0.05263157894736842</v>
      </c>
      <c r="D59" s="103"/>
      <c r="E59" s="102">
        <f t="shared" si="7"/>
        <v>-0.16666666666666666</v>
      </c>
      <c r="F59" s="103"/>
      <c r="G59" s="102">
        <f t="shared" si="8"/>
        <v>0.25</v>
      </c>
      <c r="H59" s="103"/>
    </row>
    <row r="60" spans="2:8" ht="15">
      <c r="B60" s="6" t="s">
        <v>134</v>
      </c>
      <c r="C60" s="102">
        <f t="shared" si="6"/>
        <v>-0.2159090909090909</v>
      </c>
      <c r="D60" s="103"/>
      <c r="E60" s="102">
        <f t="shared" si="7"/>
        <v>-0.22727272727272727</v>
      </c>
      <c r="F60" s="103"/>
      <c r="G60" s="102">
        <f t="shared" si="8"/>
        <v>0.6538461538461539</v>
      </c>
      <c r="H60" s="103"/>
    </row>
    <row r="62" spans="2:12" ht="12.75">
      <c r="B62" s="1" t="s">
        <v>139</v>
      </c>
      <c r="L62" s="68"/>
    </row>
    <row r="63" ht="12.75">
      <c r="B63" s="1" t="s">
        <v>140</v>
      </c>
    </row>
    <row r="64" ht="12.75">
      <c r="B64" s="1" t="s">
        <v>254</v>
      </c>
    </row>
  </sheetData>
  <mergeCells count="54">
    <mergeCell ref="C60:D60"/>
    <mergeCell ref="E60:F60"/>
    <mergeCell ref="G60:H60"/>
    <mergeCell ref="C55:D55"/>
    <mergeCell ref="E55:F55"/>
    <mergeCell ref="G55:H55"/>
    <mergeCell ref="C58:D58"/>
    <mergeCell ref="E58:F58"/>
    <mergeCell ref="G58:H58"/>
    <mergeCell ref="C59:D59"/>
    <mergeCell ref="E59:F59"/>
    <mergeCell ref="G59:H59"/>
    <mergeCell ref="C52:D52"/>
    <mergeCell ref="E52:F52"/>
    <mergeCell ref="G52:H52"/>
    <mergeCell ref="C54:D54"/>
    <mergeCell ref="E54:F54"/>
    <mergeCell ref="G54:H54"/>
    <mergeCell ref="C56:D56"/>
    <mergeCell ref="E56:F56"/>
    <mergeCell ref="C50:D50"/>
    <mergeCell ref="E50:F50"/>
    <mergeCell ref="G50:H50"/>
    <mergeCell ref="C51:D51"/>
    <mergeCell ref="E51:F51"/>
    <mergeCell ref="G51:H51"/>
    <mergeCell ref="C48:D48"/>
    <mergeCell ref="E48:F48"/>
    <mergeCell ref="G48:H48"/>
    <mergeCell ref="C49:D49"/>
    <mergeCell ref="E49:F49"/>
    <mergeCell ref="G49:H49"/>
    <mergeCell ref="C46:D46"/>
    <mergeCell ref="E46:F46"/>
    <mergeCell ref="G46:H46"/>
    <mergeCell ref="G47:H47"/>
    <mergeCell ref="E47:F47"/>
    <mergeCell ref="C47:D47"/>
    <mergeCell ref="B21:B24"/>
    <mergeCell ref="C21:D24"/>
    <mergeCell ref="E21:F24"/>
    <mergeCell ref="G21:H24"/>
    <mergeCell ref="G8:H11"/>
    <mergeCell ref="B8:B11"/>
    <mergeCell ref="C8:D11"/>
    <mergeCell ref="E8:F11"/>
    <mergeCell ref="B34:B37"/>
    <mergeCell ref="C34:D37"/>
    <mergeCell ref="E34:F37"/>
    <mergeCell ref="G34:H37"/>
    <mergeCell ref="G56:H56"/>
    <mergeCell ref="C57:D57"/>
    <mergeCell ref="E57:F57"/>
    <mergeCell ref="G57:H57"/>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Surale Phillips</dc:creator>
  <cp:keywords/>
  <dc:description/>
  <cp:lastModifiedBy>Amy Kitchener</cp:lastModifiedBy>
  <cp:lastPrinted>2009-02-14T00:26:08Z</cp:lastPrinted>
  <dcterms:created xsi:type="dcterms:W3CDTF">2009-02-13T20:46:38Z</dcterms:created>
  <dcterms:modified xsi:type="dcterms:W3CDTF">2009-08-25T21:43:56Z</dcterms:modified>
  <cp:category/>
  <cp:version/>
  <cp:contentType/>
  <cp:contentStatus/>
</cp:coreProperties>
</file>